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20" windowHeight="83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68" i="1"/>
  <c r="B7"/>
  <c r="A43"/>
  <c r="A41"/>
  <c r="A17"/>
  <c r="B9"/>
  <c r="B10" s="1"/>
  <c r="B11" s="1"/>
  <c r="B12" s="1"/>
  <c r="B16" s="1"/>
  <c r="B8"/>
  <c r="B17" l="1"/>
  <c r="B18" s="1"/>
  <c r="B19" s="1"/>
  <c r="B20" s="1"/>
  <c r="B21" l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40" s="1"/>
  <c r="B41" s="1"/>
  <c r="B42" s="1"/>
  <c r="B43" s="1"/>
  <c r="B44" s="1"/>
  <c r="B45" s="1"/>
  <c r="B46" s="1"/>
  <c r="B47" s="1"/>
  <c r="B50" s="1"/>
  <c r="B51" s="1"/>
  <c r="B52" s="1"/>
  <c r="B53" l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</calcChain>
</file>

<file path=xl/sharedStrings.xml><?xml version="1.0" encoding="utf-8"?>
<sst xmlns="http://schemas.openxmlformats.org/spreadsheetml/2006/main" count="123" uniqueCount="76">
  <si>
    <t>L</t>
  </si>
  <si>
    <t>R</t>
  </si>
  <si>
    <t>S</t>
  </si>
  <si>
    <t>Missouri Flat Rd</t>
  </si>
  <si>
    <t>Green Valley Rd</t>
  </si>
  <si>
    <t>American River Bike Trail</t>
  </si>
  <si>
    <t>Exit Causeway</t>
  </si>
  <si>
    <t>County road 32A</t>
  </si>
  <si>
    <t>Becomes 2nd St</t>
  </si>
  <si>
    <t>Bears R, becomes L st</t>
  </si>
  <si>
    <t>3rd</t>
  </si>
  <si>
    <t>R/L</t>
  </si>
  <si>
    <t>A st</t>
  </si>
  <si>
    <t>Rd 95 A/Stevenson Creek</t>
  </si>
  <si>
    <t>Putah Creek Rd</t>
  </si>
  <si>
    <t>Pleasants Valley Rd</t>
  </si>
  <si>
    <t>Cherry Glen</t>
  </si>
  <si>
    <t>Hillborn Rd</t>
  </si>
  <si>
    <t>Waterman Rd</t>
  </si>
  <si>
    <t>becomes Mankas Corner Rd</t>
  </si>
  <si>
    <t>Abernathy</t>
  </si>
  <si>
    <t>Rockville</t>
  </si>
  <si>
    <t>Industrial Way</t>
  </si>
  <si>
    <t>Park Rd</t>
  </si>
  <si>
    <t>Marina Vista</t>
  </si>
  <si>
    <t>Port Chicago Hwy</t>
  </si>
  <si>
    <t>Shell Rd.</t>
  </si>
  <si>
    <t>Pacheco Blvd</t>
  </si>
  <si>
    <t>Blum Rd</t>
  </si>
  <si>
    <t>Imhoff Rd</t>
  </si>
  <si>
    <t>becomes Arnold Industrial Way</t>
  </si>
  <si>
    <t>Footbridge (Guy West Br.)</t>
  </si>
  <si>
    <t>19th st</t>
  </si>
  <si>
    <t>L St</t>
  </si>
  <si>
    <t>Enter bike lane at Gionata</t>
  </si>
  <si>
    <t>Control #1: Kirkwood General Store, opens 8 am</t>
  </si>
  <si>
    <t>becomes Pleasant Valley Rd</t>
  </si>
  <si>
    <t>Exit Trail to cross footbridge</t>
  </si>
  <si>
    <t>J St, merge immediately onto H</t>
  </si>
  <si>
    <t>Follow sign to W. Capitol ave.</t>
  </si>
  <si>
    <t>Enter Causeway bike path at equipment rental</t>
  </si>
  <si>
    <t>Jog over tracks to Rd 32</t>
  </si>
  <si>
    <t>BR</t>
  </si>
  <si>
    <t>Russell Blvd (note bike path on S side of street)</t>
  </si>
  <si>
    <t>Bike Path (On Cal State Sacto campus)</t>
  </si>
  <si>
    <t>3rd st (go 1 block)</t>
  </si>
  <si>
    <t>Lyon Rd</t>
  </si>
  <si>
    <t>Sly Park Rd</t>
  </si>
  <si>
    <t>E Natoma St</t>
  </si>
  <si>
    <t>Panoramic Dr</t>
  </si>
  <si>
    <t>X</t>
  </si>
  <si>
    <t>Cross Freeway (Hwy 50)</t>
  </si>
  <si>
    <t>Continue on Missouri Flat Rd</t>
  </si>
  <si>
    <t>Control #4-Safeway in Shopping Center,S side of waterman</t>
  </si>
  <si>
    <t>Control #5, North Concord BART station. Buy a ticket, get a receipt</t>
  </si>
  <si>
    <t>8000' down, 3000' up to here</t>
  </si>
  <si>
    <t>Becomes Lopes Rd (parallelling 680)</t>
  </si>
  <si>
    <t>Lake Herman Rd (cross 680)</t>
  </si>
  <si>
    <t>Mococo Rd, cross Benicia Bridge in bike lane</t>
  </si>
  <si>
    <t>Mountains to Megalopolis 300K</t>
  </si>
  <si>
    <t>Control #2, Chevron Station, 3946 Missouri Flat Rd.</t>
  </si>
  <si>
    <t>(signed bike rte to BART station)</t>
  </si>
  <si>
    <t>The Desk at the Kirkwood Lodge occasionally is staffed earlier</t>
  </si>
  <si>
    <t>Opens Start +3:02, closes start+6:04</t>
  </si>
  <si>
    <t>Opens Start +6:28, closes start+12:56</t>
  </si>
  <si>
    <t>Opens Start + 8:22, Closes Start +16:44</t>
  </si>
  <si>
    <t>Opens Start +10:16, Closes Start +20:32</t>
  </si>
  <si>
    <t>( Note: visit Rex cycles @ E &amp; 19th)</t>
  </si>
  <si>
    <t>California State Capitol Bldg ahead</t>
  </si>
  <si>
    <t>Capitol Mall, cross bridge (carefully!!)</t>
  </si>
  <si>
    <t>Control #3--Open Control, Davis</t>
  </si>
  <si>
    <t>many choices any time stamped receipt</t>
  </si>
  <si>
    <t>A 308 km journey across california!</t>
  </si>
  <si>
    <t>Depart Left  on Kirkwood Meadows Dr from either location</t>
  </si>
  <si>
    <t>Hwy 88 (S)</t>
  </si>
  <si>
    <t>Mormon Emigrant Trail (W) (abandoned Iron Mountain ski area)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</si>
</sst>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8"/>
  <sheetViews>
    <sheetView tabSelected="1" workbookViewId="0">
      <selection activeCell="K5" sqref="K5"/>
    </sheetView>
  </sheetViews>
  <sheetFormatPr defaultRowHeight="15.75"/>
  <cols>
    <col min="1" max="1" width="5.5703125" style="1" customWidth="1"/>
    <col min="2" max="2" width="7.42578125" style="1" customWidth="1"/>
    <col min="3" max="3" width="6" style="2" customWidth="1"/>
    <col min="4" max="5" width="9.140625" style="1"/>
    <col min="6" max="6" width="17.140625" style="1" customWidth="1"/>
    <col min="7" max="8" width="9.140625" style="1"/>
    <col min="9" max="9" width="9.140625" style="4"/>
    <col min="10" max="16384" width="9.140625" style="1"/>
  </cols>
  <sheetData>
    <row r="2" spans="1:4">
      <c r="D2" s="3" t="s">
        <v>59</v>
      </c>
    </row>
    <row r="3" spans="1:4">
      <c r="D3" s="1" t="s">
        <v>72</v>
      </c>
    </row>
    <row r="4" spans="1:4">
      <c r="B4" s="4"/>
      <c r="D4" s="3" t="s">
        <v>35</v>
      </c>
    </row>
    <row r="5" spans="1:4">
      <c r="B5" s="4"/>
      <c r="D5" s="3" t="s">
        <v>62</v>
      </c>
    </row>
    <row r="6" spans="1:4">
      <c r="D6" s="1" t="s">
        <v>73</v>
      </c>
    </row>
    <row r="7" spans="1:4">
      <c r="A7" s="1">
        <v>1.4</v>
      </c>
      <c r="B7" s="4">
        <f>A7</f>
        <v>1.4</v>
      </c>
      <c r="C7" s="2" t="s">
        <v>0</v>
      </c>
      <c r="D7" s="1" t="s">
        <v>74</v>
      </c>
    </row>
    <row r="8" spans="1:4">
      <c r="A8" s="1">
        <v>11.8</v>
      </c>
      <c r="B8" s="4">
        <f>A8+A7</f>
        <v>13.200000000000001</v>
      </c>
      <c r="C8" s="2" t="s">
        <v>1</v>
      </c>
      <c r="D8" s="1" t="s">
        <v>75</v>
      </c>
    </row>
    <row r="9" spans="1:4">
      <c r="A9" s="1">
        <v>26</v>
      </c>
      <c r="B9" s="4">
        <f>A9+A8</f>
        <v>37.799999999999997</v>
      </c>
      <c r="C9" s="2" t="s">
        <v>0</v>
      </c>
      <c r="D9" s="1" t="s">
        <v>47</v>
      </c>
    </row>
    <row r="10" spans="1:4">
      <c r="A10" s="1">
        <v>6.7</v>
      </c>
      <c r="B10" s="4">
        <f>B9+A10</f>
        <v>44.5</v>
      </c>
      <c r="C10" s="2" t="s">
        <v>2</v>
      </c>
      <c r="D10" s="1" t="s">
        <v>36</v>
      </c>
    </row>
    <row r="11" spans="1:4">
      <c r="A11" s="1">
        <v>10.1</v>
      </c>
      <c r="B11" s="4">
        <f t="shared" ref="B11:B66" si="0">B10+A11</f>
        <v>54.6</v>
      </c>
      <c r="C11" s="2" t="s">
        <v>1</v>
      </c>
      <c r="D11" s="1" t="s">
        <v>3</v>
      </c>
    </row>
    <row r="12" spans="1:4">
      <c r="A12" s="1">
        <v>2</v>
      </c>
      <c r="B12" s="4">
        <f t="shared" si="0"/>
        <v>56.6</v>
      </c>
      <c r="C12" s="2" t="s">
        <v>50</v>
      </c>
      <c r="D12" s="1" t="s">
        <v>51</v>
      </c>
    </row>
    <row r="13" spans="1:4">
      <c r="D13" s="3" t="s">
        <v>60</v>
      </c>
    </row>
    <row r="14" spans="1:4">
      <c r="D14" s="3" t="s">
        <v>63</v>
      </c>
    </row>
    <row r="15" spans="1:4">
      <c r="D15" s="1" t="s">
        <v>52</v>
      </c>
    </row>
    <row r="16" spans="1:4">
      <c r="A16" s="1">
        <v>1.4</v>
      </c>
      <c r="B16" s="4">
        <f>B12+A16</f>
        <v>58</v>
      </c>
      <c r="C16" s="2" t="s">
        <v>0</v>
      </c>
      <c r="D16" s="1" t="s">
        <v>4</v>
      </c>
    </row>
    <row r="17" spans="1:6">
      <c r="A17" s="1">
        <f>1.3+3.3+0.5+0.1+11.3</f>
        <v>16.5</v>
      </c>
      <c r="B17" s="4">
        <f>B16+A17</f>
        <v>74.5</v>
      </c>
      <c r="C17" s="2" t="s">
        <v>1</v>
      </c>
      <c r="D17" s="1" t="s">
        <v>48</v>
      </c>
      <c r="F17" s="1" t="s">
        <v>55</v>
      </c>
    </row>
    <row r="18" spans="1:6">
      <c r="A18" s="1">
        <v>0.8</v>
      </c>
      <c r="B18" s="4">
        <f t="shared" si="0"/>
        <v>75.3</v>
      </c>
      <c r="C18" s="2" t="s">
        <v>1</v>
      </c>
      <c r="D18" s="1" t="s">
        <v>34</v>
      </c>
    </row>
    <row r="19" spans="1:6">
      <c r="A19" s="1">
        <v>2</v>
      </c>
      <c r="B19" s="4">
        <f t="shared" si="0"/>
        <v>77.3</v>
      </c>
      <c r="C19" s="2" t="s">
        <v>1</v>
      </c>
      <c r="D19" s="1" t="s">
        <v>5</v>
      </c>
    </row>
    <row r="20" spans="1:6">
      <c r="A20" s="1">
        <v>24.1</v>
      </c>
      <c r="B20" s="4">
        <f t="shared" si="0"/>
        <v>101.4</v>
      </c>
      <c r="C20" s="2" t="s">
        <v>1</v>
      </c>
      <c r="D20" s="1" t="s">
        <v>37</v>
      </c>
    </row>
    <row r="21" spans="1:6">
      <c r="A21" s="1">
        <v>0.1</v>
      </c>
      <c r="B21" s="4">
        <f t="shared" si="0"/>
        <v>101.5</v>
      </c>
      <c r="C21" s="2" t="s">
        <v>0</v>
      </c>
      <c r="D21" s="1" t="s">
        <v>31</v>
      </c>
    </row>
    <row r="22" spans="1:6">
      <c r="A22" s="1">
        <v>0.2</v>
      </c>
      <c r="B22" s="4">
        <f t="shared" si="0"/>
        <v>101.7</v>
      </c>
      <c r="C22" s="2" t="s">
        <v>1</v>
      </c>
      <c r="D22" s="1" t="s">
        <v>44</v>
      </c>
    </row>
    <row r="23" spans="1:6">
      <c r="A23" s="1">
        <v>0.5</v>
      </c>
      <c r="B23" s="4">
        <f t="shared" si="0"/>
        <v>102.2</v>
      </c>
      <c r="C23" s="2" t="s">
        <v>0</v>
      </c>
      <c r="D23" s="1" t="s">
        <v>38</v>
      </c>
    </row>
    <row r="24" spans="1:6">
      <c r="A24" s="1">
        <v>3.1</v>
      </c>
      <c r="B24" s="4">
        <f t="shared" si="0"/>
        <v>105.3</v>
      </c>
      <c r="C24" s="2" t="s">
        <v>0</v>
      </c>
      <c r="D24" s="1" t="s">
        <v>32</v>
      </c>
      <c r="E24" s="1" t="s">
        <v>67</v>
      </c>
    </row>
    <row r="25" spans="1:6">
      <c r="A25" s="1">
        <v>0.3</v>
      </c>
      <c r="B25" s="4">
        <f t="shared" si="0"/>
        <v>105.6</v>
      </c>
      <c r="C25" s="2" t="s">
        <v>1</v>
      </c>
      <c r="D25" s="1" t="s">
        <v>33</v>
      </c>
      <c r="E25" s="1" t="s">
        <v>68</v>
      </c>
    </row>
    <row r="26" spans="1:6">
      <c r="A26" s="1">
        <v>1.2</v>
      </c>
      <c r="B26" s="4">
        <f t="shared" si="0"/>
        <v>106.8</v>
      </c>
      <c r="C26" s="2" t="s">
        <v>0</v>
      </c>
      <c r="D26" s="1" t="s">
        <v>45</v>
      </c>
    </row>
    <row r="27" spans="1:6">
      <c r="A27" s="1">
        <v>0</v>
      </c>
      <c r="B27" s="4">
        <f t="shared" si="0"/>
        <v>106.8</v>
      </c>
      <c r="C27" s="2" t="s">
        <v>1</v>
      </c>
      <c r="D27" s="1" t="s">
        <v>69</v>
      </c>
    </row>
    <row r="28" spans="1:6">
      <c r="A28" s="1">
        <v>0.2</v>
      </c>
      <c r="B28" s="4">
        <f t="shared" si="0"/>
        <v>107</v>
      </c>
      <c r="C28" s="2" t="s">
        <v>2</v>
      </c>
      <c r="D28" s="1" t="s">
        <v>39</v>
      </c>
    </row>
    <row r="29" spans="1:6">
      <c r="A29" s="1">
        <v>3.5</v>
      </c>
      <c r="B29" s="4">
        <f t="shared" si="0"/>
        <v>110.5</v>
      </c>
      <c r="C29" s="2" t="s">
        <v>1</v>
      </c>
      <c r="D29" s="1" t="s">
        <v>40</v>
      </c>
    </row>
    <row r="30" spans="1:6">
      <c r="A30" s="1">
        <v>3.7</v>
      </c>
      <c r="B30" s="4">
        <f t="shared" si="0"/>
        <v>114.2</v>
      </c>
      <c r="C30" s="2" t="s">
        <v>1</v>
      </c>
      <c r="D30" s="1" t="s">
        <v>6</v>
      </c>
    </row>
    <row r="31" spans="1:6">
      <c r="A31" s="1">
        <v>0.1</v>
      </c>
      <c r="B31" s="4">
        <f t="shared" si="0"/>
        <v>114.3</v>
      </c>
      <c r="C31" s="2" t="s">
        <v>0</v>
      </c>
      <c r="D31" s="1" t="s">
        <v>7</v>
      </c>
    </row>
    <row r="32" spans="1:6">
      <c r="A32" s="1">
        <v>2</v>
      </c>
      <c r="B32" s="4">
        <f t="shared" si="0"/>
        <v>116.3</v>
      </c>
      <c r="C32" s="2" t="s">
        <v>11</v>
      </c>
      <c r="D32" s="1" t="s">
        <v>41</v>
      </c>
    </row>
    <row r="33" spans="1:4">
      <c r="A33" s="1">
        <v>1.1000000000000001</v>
      </c>
      <c r="B33" s="4">
        <f t="shared" si="0"/>
        <v>117.39999999999999</v>
      </c>
      <c r="C33" s="2" t="s">
        <v>2</v>
      </c>
      <c r="D33" s="1" t="s">
        <v>8</v>
      </c>
    </row>
    <row r="34" spans="1:4">
      <c r="A34" s="1">
        <v>2.2999999999999998</v>
      </c>
      <c r="B34" s="4">
        <f t="shared" si="0"/>
        <v>119.69999999999999</v>
      </c>
      <c r="C34" s="2" t="s">
        <v>42</v>
      </c>
      <c r="D34" s="1" t="s">
        <v>9</v>
      </c>
    </row>
    <row r="35" spans="1:4">
      <c r="A35" s="1">
        <v>0.1</v>
      </c>
      <c r="B35" s="4">
        <f t="shared" si="0"/>
        <v>119.79999999999998</v>
      </c>
      <c r="C35" s="2" t="s">
        <v>0</v>
      </c>
      <c r="D35" s="1" t="s">
        <v>10</v>
      </c>
    </row>
    <row r="36" spans="1:4">
      <c r="A36" s="1">
        <v>0.8</v>
      </c>
      <c r="B36" s="4">
        <f t="shared" si="0"/>
        <v>120.59999999999998</v>
      </c>
      <c r="D36" s="3" t="s">
        <v>70</v>
      </c>
    </row>
    <row r="37" spans="1:4">
      <c r="B37" s="4"/>
      <c r="D37" s="3" t="s">
        <v>71</v>
      </c>
    </row>
    <row r="38" spans="1:4">
      <c r="B38" s="4"/>
      <c r="D38" s="3" t="s">
        <v>64</v>
      </c>
    </row>
    <row r="39" spans="1:4">
      <c r="B39" s="4"/>
      <c r="C39" s="2" t="s">
        <v>1</v>
      </c>
      <c r="D39" s="1" t="s">
        <v>12</v>
      </c>
    </row>
    <row r="40" spans="1:4">
      <c r="A40" s="1">
        <v>0.2</v>
      </c>
      <c r="B40" s="4">
        <f>B36+A40</f>
        <v>120.79999999999998</v>
      </c>
      <c r="C40" s="2" t="s">
        <v>0</v>
      </c>
      <c r="D40" s="1" t="s">
        <v>43</v>
      </c>
    </row>
    <row r="41" spans="1:4">
      <c r="A41" s="1">
        <f>0.6+0.3+3.1+1.2</f>
        <v>5.2</v>
      </c>
      <c r="B41" s="4">
        <f t="shared" si="0"/>
        <v>125.99999999999999</v>
      </c>
      <c r="C41" s="2" t="s">
        <v>0</v>
      </c>
      <c r="D41" s="1" t="s">
        <v>13</v>
      </c>
    </row>
    <row r="42" spans="1:4">
      <c r="A42" s="1">
        <v>1.4</v>
      </c>
      <c r="B42" s="4">
        <f t="shared" si="0"/>
        <v>127.39999999999999</v>
      </c>
      <c r="C42" s="2" t="s">
        <v>1</v>
      </c>
      <c r="D42" s="1" t="s">
        <v>14</v>
      </c>
    </row>
    <row r="43" spans="1:4">
      <c r="A43" s="1">
        <f>2.7+0.9+0.6+7.5</f>
        <v>11.7</v>
      </c>
      <c r="B43" s="4">
        <f t="shared" si="0"/>
        <v>139.1</v>
      </c>
      <c r="C43" s="2" t="s">
        <v>0</v>
      </c>
      <c r="D43" s="1" t="s">
        <v>15</v>
      </c>
    </row>
    <row r="44" spans="1:4">
      <c r="A44" s="1">
        <v>11.6</v>
      </c>
      <c r="B44" s="4">
        <f t="shared" si="0"/>
        <v>150.69999999999999</v>
      </c>
      <c r="C44" s="2" t="s">
        <v>1</v>
      </c>
      <c r="D44" s="1" t="s">
        <v>16</v>
      </c>
    </row>
    <row r="45" spans="1:4">
      <c r="A45" s="1">
        <v>0.8</v>
      </c>
      <c r="B45" s="4">
        <f t="shared" si="0"/>
        <v>151.5</v>
      </c>
      <c r="C45" s="2" t="s">
        <v>1</v>
      </c>
      <c r="D45" s="1" t="s">
        <v>46</v>
      </c>
    </row>
    <row r="46" spans="1:4">
      <c r="A46" s="1">
        <v>2.2999999999999998</v>
      </c>
      <c r="B46" s="4">
        <f t="shared" si="0"/>
        <v>153.80000000000001</v>
      </c>
      <c r="C46" s="2" t="s">
        <v>1</v>
      </c>
      <c r="D46" s="1" t="s">
        <v>17</v>
      </c>
    </row>
    <row r="47" spans="1:4">
      <c r="A47" s="1">
        <v>2.2999999999999998</v>
      </c>
      <c r="B47" s="4">
        <f t="shared" si="0"/>
        <v>156.10000000000002</v>
      </c>
      <c r="D47" s="3" t="s">
        <v>53</v>
      </c>
    </row>
    <row r="48" spans="1:4">
      <c r="B48" s="4"/>
      <c r="D48" s="3" t="s">
        <v>65</v>
      </c>
    </row>
    <row r="49" spans="1:5">
      <c r="B49" s="4"/>
      <c r="C49" s="2" t="s">
        <v>0</v>
      </c>
      <c r="D49" s="1" t="s">
        <v>18</v>
      </c>
    </row>
    <row r="50" spans="1:5">
      <c r="A50" s="1">
        <v>1.4</v>
      </c>
      <c r="B50" s="4">
        <f>B47+A50</f>
        <v>157.50000000000003</v>
      </c>
      <c r="C50" s="2" t="s">
        <v>2</v>
      </c>
      <c r="D50" s="1" t="s">
        <v>19</v>
      </c>
    </row>
    <row r="51" spans="1:5">
      <c r="A51" s="1">
        <v>0.9</v>
      </c>
      <c r="B51" s="4">
        <f t="shared" si="0"/>
        <v>158.40000000000003</v>
      </c>
      <c r="C51" s="2" t="s">
        <v>0</v>
      </c>
      <c r="D51" s="1" t="s">
        <v>20</v>
      </c>
    </row>
    <row r="52" spans="1:5">
      <c r="A52" s="1">
        <v>1.8</v>
      </c>
      <c r="B52" s="4">
        <f t="shared" si="0"/>
        <v>160.20000000000005</v>
      </c>
      <c r="C52" s="2" t="s">
        <v>1</v>
      </c>
      <c r="D52" s="1" t="s">
        <v>21</v>
      </c>
    </row>
    <row r="53" spans="1:5">
      <c r="A53" s="1">
        <v>4.5</v>
      </c>
      <c r="B53" s="4">
        <f t="shared" si="0"/>
        <v>164.70000000000005</v>
      </c>
      <c r="C53" s="2" t="s">
        <v>0</v>
      </c>
      <c r="D53" s="1" t="s">
        <v>4</v>
      </c>
    </row>
    <row r="54" spans="1:5">
      <c r="A54" s="1">
        <v>3.3</v>
      </c>
      <c r="B54" s="4">
        <f t="shared" si="0"/>
        <v>168.00000000000006</v>
      </c>
      <c r="C54" s="2" t="s">
        <v>2</v>
      </c>
      <c r="D54" s="1" t="s">
        <v>56</v>
      </c>
    </row>
    <row r="55" spans="1:5">
      <c r="A55" s="1">
        <v>9.8000000000000007</v>
      </c>
      <c r="B55" s="4">
        <f t="shared" si="0"/>
        <v>177.80000000000007</v>
      </c>
      <c r="C55" s="2" t="s">
        <v>0</v>
      </c>
      <c r="D55" s="1" t="s">
        <v>57</v>
      </c>
    </row>
    <row r="56" spans="1:5">
      <c r="A56" s="1">
        <v>0.3</v>
      </c>
      <c r="B56" s="4">
        <f t="shared" si="0"/>
        <v>178.10000000000008</v>
      </c>
      <c r="C56" s="2" t="s">
        <v>1</v>
      </c>
      <c r="D56" s="1" t="s">
        <v>22</v>
      </c>
    </row>
    <row r="57" spans="1:5">
      <c r="A57" s="1">
        <v>1.8</v>
      </c>
      <c r="B57" s="4">
        <f t="shared" si="0"/>
        <v>179.90000000000009</v>
      </c>
      <c r="C57" s="2" t="s">
        <v>0</v>
      </c>
      <c r="D57" s="1" t="s">
        <v>23</v>
      </c>
    </row>
    <row r="58" spans="1:5">
      <c r="A58" s="1">
        <v>1.5</v>
      </c>
      <c r="B58" s="4">
        <f t="shared" si="0"/>
        <v>181.40000000000009</v>
      </c>
      <c r="C58" s="2" t="s">
        <v>0</v>
      </c>
      <c r="D58" s="1" t="s">
        <v>58</v>
      </c>
    </row>
    <row r="59" spans="1:5">
      <c r="A59" s="1">
        <v>2.2999999999999998</v>
      </c>
      <c r="B59" s="4">
        <f t="shared" si="0"/>
        <v>183.7000000000001</v>
      </c>
      <c r="C59" s="2" t="s">
        <v>1</v>
      </c>
      <c r="D59" s="1" t="s">
        <v>24</v>
      </c>
    </row>
    <row r="60" spans="1:5">
      <c r="A60" s="1">
        <v>0.1</v>
      </c>
      <c r="B60" s="4">
        <f t="shared" si="0"/>
        <v>183.8000000000001</v>
      </c>
      <c r="C60" s="2" t="s">
        <v>0</v>
      </c>
      <c r="D60" s="1" t="s">
        <v>26</v>
      </c>
    </row>
    <row r="61" spans="1:5">
      <c r="A61" s="1">
        <v>0.9</v>
      </c>
      <c r="B61" s="4">
        <f t="shared" si="0"/>
        <v>184.7000000000001</v>
      </c>
      <c r="C61" s="2" t="s">
        <v>0</v>
      </c>
      <c r="D61" s="1" t="s">
        <v>27</v>
      </c>
    </row>
    <row r="62" spans="1:5">
      <c r="A62" s="1">
        <v>2.9</v>
      </c>
      <c r="B62" s="4">
        <f t="shared" si="0"/>
        <v>187.60000000000011</v>
      </c>
      <c r="C62" s="2" t="s">
        <v>0</v>
      </c>
      <c r="D62" s="1" t="s">
        <v>28</v>
      </c>
      <c r="E62" s="1" t="s">
        <v>61</v>
      </c>
    </row>
    <row r="63" spans="1:5">
      <c r="A63" s="1">
        <v>0.3</v>
      </c>
      <c r="B63" s="4">
        <f t="shared" si="0"/>
        <v>187.90000000000012</v>
      </c>
      <c r="C63" s="2" t="s">
        <v>1</v>
      </c>
      <c r="D63" s="1" t="s">
        <v>29</v>
      </c>
    </row>
    <row r="64" spans="1:5">
      <c r="A64" s="1">
        <v>1.2</v>
      </c>
      <c r="B64" s="4">
        <f t="shared" si="0"/>
        <v>189.10000000000011</v>
      </c>
      <c r="C64" s="2" t="s">
        <v>2</v>
      </c>
      <c r="D64" s="1" t="s">
        <v>30</v>
      </c>
    </row>
    <row r="65" spans="1:4">
      <c r="A65" s="1">
        <v>1.8</v>
      </c>
      <c r="B65" s="4">
        <f t="shared" si="0"/>
        <v>190.90000000000012</v>
      </c>
      <c r="C65" s="2" t="s">
        <v>1</v>
      </c>
      <c r="D65" s="1" t="s">
        <v>25</v>
      </c>
    </row>
    <row r="66" spans="1:4">
      <c r="A66" s="1">
        <v>0.6</v>
      </c>
      <c r="B66" s="4">
        <f t="shared" si="0"/>
        <v>191.50000000000011</v>
      </c>
      <c r="C66" s="2" t="s">
        <v>0</v>
      </c>
      <c r="D66" s="1" t="s">
        <v>49</v>
      </c>
    </row>
    <row r="67" spans="1:4">
      <c r="B67" s="4"/>
      <c r="D67" s="3" t="s">
        <v>54</v>
      </c>
    </row>
    <row r="68" spans="1:4">
      <c r="B68" s="4">
        <f>B66*1.609344</f>
        <v>308.18937600000021</v>
      </c>
      <c r="D68" s="3" t="s">
        <v>66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2010-06-24T04:20:30Z</dcterms:created>
  <dcterms:modified xsi:type="dcterms:W3CDTF">2011-01-31T22:20:29Z</dcterms:modified>
</cp:coreProperties>
</file>