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1385" windowHeight="83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Sheet1!$A$1:$F$132</definedName>
    <definedName name="_xlnm.Print_Titles" localSheetId="0">Sheet1!$1:$1</definedName>
  </definedNames>
  <calcPr calcId="125725"/>
  <fileRecoveryPr repairLoad="1"/>
</workbook>
</file>

<file path=xl/calcChain.xml><?xml version="1.0" encoding="utf-8"?>
<calcChain xmlns="http://schemas.openxmlformats.org/spreadsheetml/2006/main">
  <c r="B30" i="1"/>
  <c r="B31"/>
  <c r="F4"/>
  <c r="B5"/>
  <c r="F5" s="1"/>
  <c r="B6" l="1"/>
  <c r="F6" s="1"/>
  <c r="B7" l="1"/>
  <c r="F7" s="1"/>
  <c r="B8" l="1"/>
  <c r="F8" s="1"/>
  <c r="B9" l="1"/>
  <c r="F9" s="1"/>
  <c r="B10" l="1"/>
  <c r="F10" s="1"/>
  <c r="B11" l="1"/>
  <c r="F11" s="1"/>
  <c r="B12" l="1"/>
  <c r="F12" s="1"/>
  <c r="B13" l="1"/>
  <c r="F13" s="1"/>
  <c r="B14" l="1"/>
  <c r="F14" s="1"/>
  <c r="B15" l="1"/>
  <c r="F15" s="1"/>
  <c r="B16" l="1"/>
  <c r="F16" s="1"/>
  <c r="B17" l="1"/>
  <c r="F17" s="1"/>
  <c r="B18" l="1"/>
  <c r="F18" s="1"/>
  <c r="B19" l="1"/>
  <c r="F19" s="1"/>
  <c r="B20" l="1"/>
  <c r="F20" s="1"/>
  <c r="B21" l="1"/>
  <c r="F21" l="1"/>
  <c r="B22"/>
  <c r="B23" s="1"/>
  <c r="F22" l="1"/>
  <c r="F23"/>
  <c r="B24" l="1"/>
  <c r="F24" s="1"/>
  <c r="B25" l="1"/>
  <c r="F25" s="1"/>
  <c r="B26" l="1"/>
  <c r="F26" s="1"/>
  <c r="B27" l="1"/>
  <c r="F27" s="1"/>
  <c r="B28" l="1"/>
  <c r="F28" s="1"/>
  <c r="B29" l="1"/>
  <c r="F29" s="1"/>
  <c r="F30" l="1"/>
  <c r="F31" l="1"/>
  <c r="B32" l="1"/>
  <c r="F32" s="1"/>
  <c r="B33" l="1"/>
  <c r="F33" s="1"/>
  <c r="B34" l="1"/>
  <c r="F34" s="1"/>
  <c r="B35" l="1"/>
  <c r="F35" s="1"/>
  <c r="B36" l="1"/>
  <c r="B40" s="1"/>
  <c r="F40" s="1"/>
  <c r="B41" l="1"/>
  <c r="F41" s="1"/>
  <c r="B42" l="1"/>
  <c r="F42" s="1"/>
  <c r="B43" l="1"/>
  <c r="F43" s="1"/>
  <c r="B44" l="1"/>
  <c r="F44" s="1"/>
  <c r="B45" l="1"/>
  <c r="F45" s="1"/>
  <c r="B46" l="1"/>
  <c r="F46" s="1"/>
  <c r="B47" l="1"/>
  <c r="F47" s="1"/>
  <c r="B48" l="1"/>
  <c r="F48" s="1"/>
  <c r="B49" l="1"/>
  <c r="F49" s="1"/>
  <c r="B50" l="1"/>
  <c r="F50" s="1"/>
  <c r="B51" l="1"/>
  <c r="F51" s="1"/>
  <c r="B52" l="1"/>
  <c r="F52" s="1"/>
  <c r="B53" l="1"/>
  <c r="F53" l="1"/>
  <c r="B54"/>
  <c r="B55" l="1"/>
  <c r="F54"/>
  <c r="F55" l="1"/>
  <c r="B56"/>
  <c r="F56" l="1"/>
  <c r="B57"/>
  <c r="F57" l="1"/>
  <c r="B58"/>
  <c r="B61" s="1"/>
  <c r="F61" l="1"/>
  <c r="B62"/>
  <c r="F62" l="1"/>
  <c r="B63"/>
  <c r="B64" l="1"/>
  <c r="F63"/>
  <c r="B65" l="1"/>
  <c r="F64"/>
  <c r="B66" l="1"/>
  <c r="F65"/>
  <c r="B67" l="1"/>
  <c r="F66"/>
  <c r="B68" l="1"/>
  <c r="F67"/>
  <c r="B69" l="1"/>
  <c r="F68"/>
  <c r="B70" l="1"/>
  <c r="F69"/>
  <c r="B71" l="1"/>
  <c r="F70"/>
  <c r="B72" l="1"/>
  <c r="F71"/>
  <c r="B73" l="1"/>
  <c r="F72"/>
  <c r="B74" l="1"/>
  <c r="F73"/>
  <c r="B75" l="1"/>
  <c r="F74"/>
  <c r="B76" l="1"/>
  <c r="F75"/>
  <c r="B77" l="1"/>
  <c r="F76"/>
  <c r="B78" l="1"/>
  <c r="B79" s="1"/>
  <c r="F77"/>
  <c r="B80" l="1"/>
  <c r="B81" s="1"/>
  <c r="B83" s="1"/>
  <c r="F79"/>
  <c r="F80" l="1"/>
  <c r="F83" l="1"/>
  <c r="B84"/>
  <c r="F84" l="1"/>
  <c r="B85"/>
  <c r="F85" l="1"/>
  <c r="B86"/>
  <c r="F86" l="1"/>
  <c r="B87"/>
  <c r="F87" l="1"/>
  <c r="B88"/>
  <c r="F88" l="1"/>
  <c r="B89"/>
  <c r="F89" l="1"/>
  <c r="B90"/>
  <c r="F90" l="1"/>
  <c r="B91"/>
  <c r="F91" l="1"/>
  <c r="B92"/>
  <c r="F92" s="1"/>
  <c r="B93"/>
  <c r="F93" l="1"/>
  <c r="B94"/>
  <c r="B95" l="1"/>
  <c r="F94"/>
  <c r="F95" l="1"/>
  <c r="B96"/>
  <c r="F96" l="1"/>
  <c r="B97"/>
  <c r="B99" l="1"/>
  <c r="F97"/>
  <c r="B100" l="1"/>
  <c r="B103" s="1"/>
  <c r="F99"/>
  <c r="B104" l="1"/>
  <c r="F103"/>
  <c r="F104" l="1"/>
  <c r="B105"/>
  <c r="F105" l="1"/>
  <c r="B106"/>
  <c r="F106" l="1"/>
  <c r="B107"/>
  <c r="F107" l="1"/>
  <c r="B108"/>
  <c r="F108" l="1"/>
  <c r="B109"/>
  <c r="F109" l="1"/>
  <c r="B114"/>
  <c r="F114" l="1"/>
  <c r="B115"/>
  <c r="F115" l="1"/>
  <c r="B116"/>
  <c r="F116" l="1"/>
  <c r="B117"/>
  <c r="B118" l="1"/>
  <c r="F117"/>
  <c r="F118" l="1"/>
  <c r="B120"/>
  <c r="F120" l="1"/>
  <c r="B121"/>
  <c r="F121" l="1"/>
  <c r="B122"/>
  <c r="F122" l="1"/>
  <c r="B123"/>
  <c r="F123" l="1"/>
  <c r="B124"/>
  <c r="F124" l="1"/>
  <c r="B125"/>
  <c r="F125" l="1"/>
  <c r="B126"/>
  <c r="F126" l="1"/>
  <c r="B127"/>
  <c r="F127" l="1"/>
  <c r="B128"/>
  <c r="F128" l="1"/>
  <c r="B129"/>
  <c r="F129" l="1"/>
  <c r="B130"/>
  <c r="F130" s="1"/>
</calcChain>
</file>

<file path=xl/sharedStrings.xml><?xml version="1.0" encoding="utf-8"?>
<sst xmlns="http://schemas.openxmlformats.org/spreadsheetml/2006/main" count="424" uniqueCount="290">
  <si>
    <t>Pacifica</t>
  </si>
  <si>
    <t>Monterey</t>
  </si>
  <si>
    <t>Julia Pfeiffer Burns SP</t>
  </si>
  <si>
    <t>Hwy 1</t>
  </si>
  <si>
    <t>Hwy 154</t>
  </si>
  <si>
    <t>R</t>
  </si>
  <si>
    <t>L</t>
  </si>
  <si>
    <t>W Cliff Dr.</t>
  </si>
  <si>
    <t>Soquel Dr.</t>
  </si>
  <si>
    <t>Freedom Dr.</t>
  </si>
  <si>
    <t>Bonita Dr</t>
  </si>
  <si>
    <t>San Andreas Dr.</t>
  </si>
  <si>
    <t>Beach Rd</t>
  </si>
  <si>
    <t>First R</t>
  </si>
  <si>
    <t>S</t>
  </si>
  <si>
    <t>Trafton</t>
  </si>
  <si>
    <t>Bluff Rd.</t>
  </si>
  <si>
    <t>Jensen Rd</t>
  </si>
  <si>
    <t>exit</t>
  </si>
  <si>
    <t>exit, then L</t>
  </si>
  <si>
    <t>Monte Rd</t>
  </si>
  <si>
    <t>Del Monte Rd</t>
  </si>
  <si>
    <t xml:space="preserve">enter </t>
  </si>
  <si>
    <t>Bike path</t>
  </si>
  <si>
    <t>Main St.</t>
  </si>
  <si>
    <t>S. Bay Blvd</t>
  </si>
  <si>
    <t>Los Osos Valley Rd</t>
  </si>
  <si>
    <t>Higuera</t>
  </si>
  <si>
    <t>Ontario Rd</t>
  </si>
  <si>
    <t>Shell Beach Rd</t>
  </si>
  <si>
    <t>Bear R</t>
  </si>
  <si>
    <t>immed. R</t>
  </si>
  <si>
    <t>bike Lane</t>
  </si>
  <si>
    <t>Skyline Dr.</t>
  </si>
  <si>
    <t>La Cumbre</t>
  </si>
  <si>
    <t xml:space="preserve">R </t>
  </si>
  <si>
    <t xml:space="preserve">San Simeon  </t>
  </si>
  <si>
    <t>Los Berros</t>
  </si>
  <si>
    <t>Thompson</t>
  </si>
  <si>
    <t>Philbric</t>
  </si>
  <si>
    <t>Foxen Canyon</t>
  </si>
  <si>
    <t>Valley Rd.</t>
  </si>
  <si>
    <t>Arroyo Grande</t>
  </si>
  <si>
    <t>Santa Maria</t>
  </si>
  <si>
    <t>John Daly Blvd</t>
  </si>
  <si>
    <t>turn</t>
  </si>
  <si>
    <t>street</t>
  </si>
  <si>
    <t>Cambria</t>
  </si>
  <si>
    <t>Soledad Dr</t>
  </si>
  <si>
    <t>merge</t>
  </si>
  <si>
    <t>s</t>
  </si>
  <si>
    <t>S. Mayfair</t>
  </si>
  <si>
    <t>Mile</t>
  </si>
  <si>
    <t>Instruction</t>
  </si>
  <si>
    <t>For</t>
  </si>
  <si>
    <t>Toward</t>
  </si>
  <si>
    <t>Depart Santa Maria on SR-135 [N Broadway] (South)</t>
  </si>
  <si>
    <t>65 yds</t>
  </si>
  <si>
    <t>Keep STRAIGHT onto SR-135 [S Broadway]</t>
  </si>
  <si>
    <t>2.2 mi</t>
  </si>
  <si>
    <t>Turn RIGHT (West) onto W Betteravia Rd</t>
  </si>
  <si>
    <t>Bear LEFT (West) onto Mahoney Rd</t>
  </si>
  <si>
    <t>1.2 mi</t>
  </si>
  <si>
    <t>Bear LEFT (South) onto Black Rd</t>
  </si>
  <si>
    <t>5.4 mi</t>
  </si>
  <si>
    <t>At Casmalia, stay on Black Rd (South)</t>
  </si>
  <si>
    <t>0.8 mi</t>
  </si>
  <si>
    <t>Road name changes to (W) Lompoc Casmalia Rd</t>
  </si>
  <si>
    <t>4.0 mi</t>
  </si>
  <si>
    <t>Bear LEFT (South) onto San Antonio Rd</t>
  </si>
  <si>
    <t>2.7 mi</t>
  </si>
  <si>
    <t>At San Antonio Rd, Casmalia, CA 93429, turn RIGHT (West) onto SR-1 [Cabrillo Hwy]</t>
  </si>
  <si>
    <t>2.6 mi</t>
  </si>
  <si>
    <t>Turn LEFT to stay on SR-1 [Cabrillo Hwy]</t>
  </si>
  <si>
    <t>Turn RIGHT onto Ramp</t>
  </si>
  <si>
    <t>153 yds</t>
  </si>
  <si>
    <t>0.2 mi</t>
  </si>
  <si>
    <t>21 yds</t>
  </si>
  <si>
    <t>Turn LEFT (East) onto SR-1 [SR-246]</t>
  </si>
  <si>
    <t>1.3 mi</t>
  </si>
  <si>
    <t>US-101</t>
  </si>
  <si>
    <t>21.6 mi</t>
  </si>
  <si>
    <t>Keep RIGHT onto Ramp</t>
  </si>
  <si>
    <t>Hollister Avenue / Winchester Cyn Rd</t>
  </si>
  <si>
    <t>Keep RIGHT onto Hollister Ave</t>
  </si>
  <si>
    <t>0.6 mi</t>
  </si>
  <si>
    <t>At 7800 Hollister Ave, Goleta, CA 93117, stay on Hollister Ave (East)</t>
  </si>
  <si>
    <t>3.7 mi</t>
  </si>
  <si>
    <t>At 6177 Hollister Ave, Goleta, CA 93117, stay on Hollister Ave (East)</t>
  </si>
  <si>
    <t>1.9 mi</t>
  </si>
  <si>
    <t>Turn LEFT (North) onto Walnut Ln</t>
  </si>
  <si>
    <t>0.3 mi</t>
  </si>
  <si>
    <t>Turn RIGHT (East) onto Santa Lucia Ave, then immediately turn RIGHT (South) onto San Federico Ave</t>
  </si>
  <si>
    <t>At near Goleta, return North on San Federico Ave</t>
  </si>
  <si>
    <t>Turn LEFT (West) onto Santa Lucia Ave, then immediately turn LEFT (South) onto Walnut Ln</t>
  </si>
  <si>
    <t>Turn LEFT (East) onto Hollister Ave</t>
  </si>
  <si>
    <t>Turn RIGHT (South-East) onto Modoc Rd</t>
  </si>
  <si>
    <t>1.5 mi</t>
  </si>
  <si>
    <t>At 3763 Modoc Rd, Santa Barbara, CA 93105, stay on Modoc Rd (East)</t>
  </si>
  <si>
    <t>Turn RIGHT to stay on Modoc Rd</t>
  </si>
  <si>
    <t>At 2000 Modoc Rd, Santa Barbara, CA 93101, turn LEFT (North-East) onto W Mission St</t>
  </si>
  <si>
    <t>At near Santa Barbara, return South-West on W Mission St</t>
  </si>
  <si>
    <t>Take Ramp (LEFT) onto US-101 [El Camino]</t>
  </si>
  <si>
    <t>Castillo St / Harbor</t>
  </si>
  <si>
    <t>Turn LEFT (North) onto Castillo St</t>
  </si>
  <si>
    <t>87 yds</t>
  </si>
  <si>
    <t>Bear RIGHT (North) onto Local road(s)</t>
  </si>
  <si>
    <t>76 yds</t>
  </si>
  <si>
    <t>Bear RIGHT (North-East) onto W Haley St, then immediately turn LEFT (North-West) onto Bath St</t>
  </si>
  <si>
    <t>At 541 Bath St, Santa Barbara, CA 93101, stay on Bath St (North-West)</t>
  </si>
  <si>
    <t>98 yds</t>
  </si>
  <si>
    <t>Turn RIGHT (North-East) onto W Cota St</t>
  </si>
  <si>
    <t>Turn RIGHT (South-East) onto State St</t>
  </si>
  <si>
    <t>At near Santa Barbara, turn LEFT (North-East) onto SR-225 [E Cabrillo Blvd]</t>
  </si>
  <si>
    <t>At 1517 SR-225, Santa Barbara, CA 93108, stay on SR-225 [E Cabrillo Blvd] (East)</t>
  </si>
  <si>
    <t>0.4 mi</t>
  </si>
  <si>
    <t>Road name changes to Coast Village Rd</t>
  </si>
  <si>
    <t>At Montecito, stay on Coast Village Rd (East)</t>
  </si>
  <si>
    <t>0.5 mi</t>
  </si>
  <si>
    <t>Take Ramp onto US-101 [El Camino]</t>
  </si>
  <si>
    <t>San Ysidro Road</t>
  </si>
  <si>
    <t>Turn LEFT (North) onto San Ysidro Rd</t>
  </si>
  <si>
    <t>At San Ysidro Rd, Santa Barbara, CA 93108, turn LEFT to stay on San Ysidro Rd</t>
  </si>
  <si>
    <t>Turn LEFT (East) onto S Jameson Ln</t>
  </si>
  <si>
    <t>Turn RIGHT (South) onto Posilipo Ln</t>
  </si>
  <si>
    <t>164 yds</t>
  </si>
  <si>
    <t>Arrive near Montecito</t>
  </si>
  <si>
    <t>SUMMARY</t>
  </si>
  <si>
    <t>Keep RIGHT to stay on SR-1 [Cabrillo Hwy]</t>
  </si>
  <si>
    <t>7.3 mi</t>
  </si>
  <si>
    <t>Summary:  114.5 miles (2 hours, 45 minutes)</t>
  </si>
  <si>
    <t>6.6 mi</t>
  </si>
  <si>
    <t>Turn RIGHT (South) onto SR-1 [Cabrillo Hwy]</t>
  </si>
  <si>
    <t>At near Lompoc, stay on SR-1 [Cabrillo Hwy] (South)</t>
  </si>
  <si>
    <t>10.8 mi</t>
  </si>
  <si>
    <t>At SR-1, Lompoc, CA 93436, road name changes to US-101 [SR-1]</t>
  </si>
  <si>
    <t>Turn LEFT (East) onto Gaviota Beach Rd, then immediately turn LEFT (North) onto US-101 [SR-1]</t>
  </si>
  <si>
    <t>2.1 mi</t>
  </si>
  <si>
    <t>CA-1 / Lompoc / Vandenberg AFB</t>
  </si>
  <si>
    <t>Turn LEFT (North-West) onto SR-1 [Cabrillo Hwy]</t>
  </si>
  <si>
    <t>4.6 mi</t>
  </si>
  <si>
    <t>Keep LEFT to stay on SR-1 [Cabrillo Hwy]</t>
  </si>
  <si>
    <t>At SR-1, return South on SR-1 [Cabrillo Hwy]</t>
  </si>
  <si>
    <t>Take Ramp (RIGHT) onto US-101 [SR-1]</t>
  </si>
  <si>
    <t>Driving distance:  114.5 miles</t>
  </si>
  <si>
    <t>Trip duration:  2 hours, 45 minutes</t>
  </si>
  <si>
    <t>Driving time:  2 hours, 45 minutes</t>
  </si>
  <si>
    <t>Cost:  $8.48</t>
  </si>
  <si>
    <t>x</t>
  </si>
  <si>
    <t>Under Fwy</t>
  </si>
  <si>
    <t>Exit Broadway</t>
  </si>
  <si>
    <t>John Muir</t>
  </si>
  <si>
    <t>Stage Rd</t>
  </si>
  <si>
    <t>Pescadero Rd</t>
  </si>
  <si>
    <t>Cloverdale</t>
  </si>
  <si>
    <t>Gazos Creek</t>
  </si>
  <si>
    <t>Santa Cruz</t>
  </si>
  <si>
    <t>(2nd fwy overpass)</t>
  </si>
  <si>
    <t>Front St.</t>
  </si>
  <si>
    <t>W Cliff Bike path</t>
  </si>
  <si>
    <t>cross st., bike path continues on 1 way st against traffic</t>
  </si>
  <si>
    <t>Thurwacher, becomes McGowen</t>
  </si>
  <si>
    <t>Busines Rte 1</t>
  </si>
  <si>
    <t>State Park Rd</t>
  </si>
  <si>
    <t>Avila Beach Rd</t>
  </si>
  <si>
    <t>State St</t>
  </si>
  <si>
    <t>Viejo</t>
  </si>
  <si>
    <t>Hoffman Hwy</t>
  </si>
  <si>
    <t xml:space="preserve">Bike Path </t>
  </si>
  <si>
    <t>34th Ave</t>
  </si>
  <si>
    <t>Geary</t>
  </si>
  <si>
    <t>Point Lobos</t>
  </si>
  <si>
    <t>Great highway</t>
  </si>
  <si>
    <t>Lincoln</t>
  </si>
  <si>
    <t>Amtrak Station</t>
  </si>
  <si>
    <t>Crissy Field Ave</t>
  </si>
  <si>
    <t>Half Moon Bay</t>
  </si>
  <si>
    <t>BR</t>
  </si>
  <si>
    <t>Lake Merced Blvd</t>
  </si>
  <si>
    <t>Westridge</t>
  </si>
  <si>
    <t>Westline Dr</t>
  </si>
  <si>
    <t>Palmetto</t>
  </si>
  <si>
    <t>L/R</t>
  </si>
  <si>
    <t>Road name changes to Bradford</t>
  </si>
  <si>
    <t>contine</t>
  </si>
  <si>
    <t>Ragged Point Inn</t>
  </si>
  <si>
    <t>Grand Ave</t>
  </si>
  <si>
    <t>BL</t>
  </si>
  <si>
    <t>Roblar</t>
  </si>
  <si>
    <t xml:space="preserve">S </t>
  </si>
  <si>
    <t>Marina Dr</t>
  </si>
  <si>
    <t>Cliff Drive</t>
  </si>
  <si>
    <t>Meigs Rd</t>
  </si>
  <si>
    <t>Name changes to Shoreline Dr</t>
  </si>
  <si>
    <t>Name changes to Cabrillo Dr</t>
  </si>
  <si>
    <t>Foothill Blvd (Hwy 192)</t>
  </si>
  <si>
    <t>Legion of Honor Dr</t>
  </si>
  <si>
    <t>Golden Gate Bridge</t>
  </si>
  <si>
    <t>Palace of the Legion of Honor</t>
  </si>
  <si>
    <t>Control #1:  Marina Safeway, 15 Marina Blvd., San Francisco, CA</t>
  </si>
  <si>
    <t>opens start +4:02, closes start plus 8:04</t>
  </si>
  <si>
    <t xml:space="preserve">Marina Blvd </t>
  </si>
  <si>
    <t>Bike lane on N side of st.</t>
  </si>
  <si>
    <t>miles to cue</t>
  </si>
  <si>
    <t>Total miles</t>
  </si>
  <si>
    <t>Name change to Roble</t>
  </si>
  <si>
    <t>Hwy 154 -- Lake Cachuma</t>
  </si>
  <si>
    <t>Hwy 154 -- Summit</t>
  </si>
  <si>
    <t>Sisquoc (no services)</t>
  </si>
  <si>
    <t>BL to Clarendon Rd and immediate R to Lakeside Ave</t>
  </si>
  <si>
    <t>Starbucks on R @ 92</t>
  </si>
  <si>
    <t>Store</t>
  </si>
  <si>
    <t>Swift St</t>
  </si>
  <si>
    <t>Tyler St</t>
  </si>
  <si>
    <t>Munras</t>
  </si>
  <si>
    <t>Store, Restaurant, rooms</t>
  </si>
  <si>
    <t>motels</t>
  </si>
  <si>
    <t>Hwy 1 (Dolliver Rd)</t>
  </si>
  <si>
    <t>Onto S 101 ramp</t>
  </si>
  <si>
    <t>Control #3, 7-11 3076 Del Monte Blvd, Marina, CA</t>
  </si>
  <si>
    <t>Control #5, Santa Maria   7-11 1017 N. Broadway</t>
  </si>
  <si>
    <t>Opens Start + 20:06. closes start + 1 day + 16:12</t>
  </si>
  <si>
    <t>Opens start + 18:16, closes start + 1 day 12:32</t>
  </si>
  <si>
    <t>Opens start +16:18, closes start +1 day 8:36</t>
  </si>
  <si>
    <t>Opens start +6:36, closes start plus 13:12</t>
  </si>
  <si>
    <t>(if you're unable to get controlled at the train station any of the nearby café's will do)</t>
  </si>
  <si>
    <t>Control #7, Santa Barbara Amtrak Station</t>
  </si>
  <si>
    <t>continue  S on</t>
  </si>
  <si>
    <t>N Ocean Ave</t>
  </si>
  <si>
    <t>entering Suburban San Luis Obispo</t>
  </si>
  <si>
    <t>San Marcos Pass ahead (2500' climb)</t>
  </si>
  <si>
    <t>Entering Presidio National Park</t>
  </si>
  <si>
    <t>Mason St</t>
  </si>
  <si>
    <t>name changes to Camino Del mar</t>
  </si>
  <si>
    <t>Seacliff district</t>
  </si>
  <si>
    <t>Daly City</t>
  </si>
  <si>
    <t>store on L</t>
  </si>
  <si>
    <t>Control #2: Davenport Bakery Bar &amp; Grill: 490 California Hwy 1</t>
  </si>
  <si>
    <t>many signals, stores thru Aptos &amp; Soquel</t>
  </si>
  <si>
    <t>note waterfall to beach</t>
  </si>
  <si>
    <t>caution, several freeway interchanges ahead</t>
  </si>
  <si>
    <t>Shell Beach, Pismo Beach</t>
  </si>
  <si>
    <t>Peets Coffee to the R at State St.</t>
  </si>
  <si>
    <t>kilo meters</t>
  </si>
  <si>
    <t>Control #6, , R-Country Store, 2948 Grand Ave., Los Olivos</t>
  </si>
  <si>
    <t>Los Olivos</t>
  </si>
  <si>
    <t>name change to Las Palmas</t>
  </si>
  <si>
    <t>cross 101, Entering Hope Ranch</t>
  </si>
  <si>
    <t>Molera Rd</t>
  </si>
  <si>
    <t>X Hwy, name changes to Nashua Rd.</t>
  </si>
  <si>
    <t>GH alternates: bike path in median area immediately to E of GH; "little GH" to E of that. SF Zoo on L at Sloat</t>
  </si>
  <si>
    <t>Lake Merced/Harding Park</t>
  </si>
  <si>
    <t>steep downhill w/ stop signs ahead</t>
  </si>
  <si>
    <t>at bottom of hill</t>
  </si>
  <si>
    <t xml:space="preserve"> Francisco Blvd</t>
  </si>
  <si>
    <t>Go around Moose Lodge</t>
  </si>
  <si>
    <t>Artichoke stands ahead!!</t>
  </si>
  <si>
    <t>Bike path wends and winds. Stay on it. Does not show on many maps</t>
  </si>
  <si>
    <t>Viejo bears L, continue S onto path</t>
  </si>
  <si>
    <t>over Fwy, take onramp</t>
  </si>
  <si>
    <t>SB City College  on L</t>
  </si>
  <si>
    <t>Name changes to price St</t>
  </si>
  <si>
    <t>Name changes to PCH and Becomes Hwy 1</t>
  </si>
  <si>
    <r>
      <t xml:space="preserve">Pescadero, </t>
    </r>
    <r>
      <rPr>
        <sz val="16"/>
        <rFont val="Calibri"/>
        <family val="2"/>
        <scheme val="minor"/>
      </rPr>
      <t>Arcangeli Store</t>
    </r>
  </si>
  <si>
    <r>
      <t xml:space="preserve">Oceano </t>
    </r>
    <r>
      <rPr>
        <sz val="16"/>
        <rFont val="Calibri"/>
        <family val="2"/>
        <scheme val="minor"/>
      </rPr>
      <t>Stay on Hwy 1</t>
    </r>
  </si>
  <si>
    <t>Landmark/Comment</t>
  </si>
  <si>
    <r>
      <rPr>
        <b/>
        <sz val="16"/>
        <rFont val="Calibri"/>
        <family val="2"/>
        <scheme val="minor"/>
      </rPr>
      <t>Morro Bay</t>
    </r>
    <r>
      <rPr>
        <sz val="16"/>
        <rFont val="Calibri"/>
        <family val="2"/>
        <scheme val="minor"/>
      </rPr>
      <t>, many services, suggested overnight stop</t>
    </r>
  </si>
  <si>
    <t>Some narrow places, fast traffic. Be seen, be safe</t>
  </si>
  <si>
    <t>hours: 6:30 am to 7 pm. Time your arrival accordingly</t>
  </si>
  <si>
    <t>alternate route--3 mi E on 166  to Bull Canyon Rd</t>
  </si>
  <si>
    <t>Strawberry fields (forever!!)</t>
  </si>
  <si>
    <t>continue (W) on Grand Ave</t>
  </si>
  <si>
    <t>last climb. Bagel shop on L at summit</t>
  </si>
  <si>
    <t>pretty shoreline park</t>
  </si>
  <si>
    <t>Santa Barbara Pier on L</t>
  </si>
  <si>
    <t>possible Overnight stop, motels on  on Moonstone Dr.</t>
  </si>
  <si>
    <t>Control # 4, Days Inn, 1095 Main st, Morro Bay, CA  (805) 772-2711</t>
  </si>
  <si>
    <t>Cayucos</t>
  </si>
  <si>
    <t>hours: 5:30 am to 7 pm. Alternate control: mail card at Post office, on Alameda Pintado at Alta (L off of Grand, 2 blocks)</t>
  </si>
  <si>
    <r>
      <t xml:space="preserve">Gorda- </t>
    </r>
    <r>
      <rPr>
        <sz val="16"/>
        <rFont val="Calibri"/>
        <family val="2"/>
        <scheme val="minor"/>
      </rPr>
      <t>restaurant, store, rooms. Suggested dinner stop; closes 9:00 pm. Make your plans accordingly</t>
    </r>
  </si>
  <si>
    <t>111 miles to next turn!</t>
  </si>
  <si>
    <t>Several stores. Buy a "Big Sur Bar." 650 calories!</t>
  </si>
  <si>
    <t xml:space="preserve"> suggest 4 am departure for 'average' riders. </t>
  </si>
  <si>
    <t>Devil's slide' ahead</t>
  </si>
  <si>
    <t>Big Sur</t>
  </si>
  <si>
    <t>Lucia</t>
  </si>
  <si>
    <t xml:space="preserve"> (note: open control OK with time stamepd receipt) continue S on main st</t>
  </si>
  <si>
    <t>narrow shoulder on bridge on free-way with junk on it. Be seen and attentive!</t>
  </si>
  <si>
    <t>continue S on Broadway</t>
  </si>
  <si>
    <t>Very fun, very fast, very busy descent with lots of very fast traffic. Varying shoulder widths. Use your mirror. Be attentive and yield to aggressive auto traffic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</si>
</sst>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/>
    <xf numFmtId="0" fontId="6" fillId="0" borderId="0" xfId="0" applyFont="1" applyBorder="1" applyAlignment="1"/>
    <xf numFmtId="164" fontId="5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5" fontId="5" fillId="0" borderId="0" xfId="1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quotePrefix="1" applyFont="1" applyBorder="1" applyAlignment="1">
      <alignment wrapText="1"/>
    </xf>
    <xf numFmtId="0" fontId="6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118</xdr:row>
      <xdr:rowOff>0</xdr:rowOff>
    </xdr:from>
    <xdr:to>
      <xdr:col>3</xdr:col>
      <xdr:colOff>314325</xdr:colOff>
      <xdr:row>118</xdr:row>
      <xdr:rowOff>123825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400300" y="171259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9525</xdr:colOff>
      <xdr:row>78</xdr:row>
      <xdr:rowOff>9525</xdr:rowOff>
    </xdr:to>
    <xdr:pic>
      <xdr:nvPicPr>
        <xdr:cNvPr id="1030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49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19050</xdr:colOff>
      <xdr:row>78</xdr:row>
      <xdr:rowOff>0</xdr:rowOff>
    </xdr:from>
    <xdr:to>
      <xdr:col>4</xdr:col>
      <xdr:colOff>209550</xdr:colOff>
      <xdr:row>78</xdr:row>
      <xdr:rowOff>133350</xdr:rowOff>
    </xdr:to>
    <xdr:pic>
      <xdr:nvPicPr>
        <xdr:cNvPr id="1031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3249275"/>
          <a:ext cx="190500" cy="133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view="pageBreakPreview" topLeftCell="A115" zoomScale="60" zoomScaleNormal="100" workbookViewId="0">
      <selection activeCell="I3" sqref="I3"/>
    </sheetView>
  </sheetViews>
  <sheetFormatPr defaultRowHeight="21"/>
  <cols>
    <col min="1" max="1" width="8.42578125" style="1" customWidth="1"/>
    <col min="2" max="2" width="9.28515625" style="2" customWidth="1"/>
    <col min="3" max="3" width="11" style="3" customWidth="1"/>
    <col min="4" max="4" width="39.28515625" style="2" customWidth="1"/>
    <col min="5" max="5" width="40.28515625" style="2" customWidth="1"/>
    <col min="6" max="6" width="10.5703125" style="4" customWidth="1"/>
    <col min="7" max="16384" width="9.140625" style="4"/>
  </cols>
  <sheetData>
    <row r="1" spans="1:6" ht="63">
      <c r="A1" s="1" t="s">
        <v>203</v>
      </c>
      <c r="B1" s="2" t="s">
        <v>204</v>
      </c>
      <c r="C1" s="3" t="s">
        <v>45</v>
      </c>
      <c r="D1" s="2" t="s">
        <v>46</v>
      </c>
      <c r="E1" s="2" t="s">
        <v>265</v>
      </c>
      <c r="F1" s="2" t="s">
        <v>243</v>
      </c>
    </row>
    <row r="2" spans="1:6">
      <c r="A2" s="5"/>
      <c r="B2" s="5"/>
      <c r="C2" s="5" t="s">
        <v>199</v>
      </c>
      <c r="D2" s="5"/>
      <c r="E2" s="11"/>
      <c r="F2" s="5"/>
    </row>
    <row r="3" spans="1:6">
      <c r="A3" s="5"/>
      <c r="B3" s="26" t="s">
        <v>282</v>
      </c>
      <c r="C3" s="26"/>
      <c r="D3" s="26"/>
      <c r="E3" s="26"/>
      <c r="F3" s="26"/>
    </row>
    <row r="4" spans="1:6">
      <c r="A4" s="4">
        <v>0</v>
      </c>
      <c r="B4" s="4">
        <v>0</v>
      </c>
      <c r="C4" s="3" t="s">
        <v>6</v>
      </c>
      <c r="D4" s="2" t="s">
        <v>201</v>
      </c>
      <c r="E4" s="2" t="s">
        <v>202</v>
      </c>
      <c r="F4" s="6">
        <f>B4*1.6092</f>
        <v>0</v>
      </c>
    </row>
    <row r="5" spans="1:6">
      <c r="A5" s="2">
        <v>0.9</v>
      </c>
      <c r="B5" s="1">
        <f>+A2+A5</f>
        <v>0.9</v>
      </c>
      <c r="C5" s="3" t="s">
        <v>14</v>
      </c>
      <c r="D5" s="2" t="s">
        <v>232</v>
      </c>
      <c r="E5" s="2" t="s">
        <v>231</v>
      </c>
      <c r="F5" s="6">
        <f t="shared" ref="F5:F35" si="0">B5*1.6092</f>
        <v>1.44828</v>
      </c>
    </row>
    <row r="6" spans="1:6">
      <c r="A6" s="2">
        <v>1.2</v>
      </c>
      <c r="B6" s="1">
        <f t="shared" ref="B6:B13" si="1">A6+B5</f>
        <v>2.1</v>
      </c>
      <c r="C6" s="3" t="s">
        <v>5</v>
      </c>
      <c r="D6" s="2" t="s">
        <v>175</v>
      </c>
      <c r="F6" s="6">
        <f t="shared" si="0"/>
        <v>3.3793199999999999</v>
      </c>
    </row>
    <row r="7" spans="1:6">
      <c r="A7" s="2">
        <v>0.2</v>
      </c>
      <c r="B7" s="1">
        <f t="shared" si="1"/>
        <v>2.3000000000000003</v>
      </c>
      <c r="C7" s="3" t="s">
        <v>35</v>
      </c>
      <c r="D7" s="2" t="s">
        <v>173</v>
      </c>
      <c r="E7" s="2" t="s">
        <v>197</v>
      </c>
      <c r="F7" s="6">
        <f t="shared" si="0"/>
        <v>3.7011600000000002</v>
      </c>
    </row>
    <row r="8" spans="1:6" ht="42">
      <c r="A8" s="2">
        <v>1.8</v>
      </c>
      <c r="B8" s="1">
        <f t="shared" si="1"/>
        <v>4.1000000000000005</v>
      </c>
      <c r="C8" s="3" t="s">
        <v>189</v>
      </c>
      <c r="D8" s="2" t="s">
        <v>233</v>
      </c>
      <c r="E8" s="2" t="s">
        <v>234</v>
      </c>
      <c r="F8" s="6">
        <f t="shared" si="0"/>
        <v>6.5977200000000007</v>
      </c>
    </row>
    <row r="9" spans="1:6">
      <c r="A9" s="2">
        <v>1</v>
      </c>
      <c r="B9" s="1">
        <f t="shared" si="1"/>
        <v>5.1000000000000005</v>
      </c>
      <c r="C9" s="3" t="s">
        <v>6</v>
      </c>
      <c r="D9" s="2" t="s">
        <v>196</v>
      </c>
      <c r="E9" s="2" t="s">
        <v>198</v>
      </c>
      <c r="F9" s="6">
        <f t="shared" si="0"/>
        <v>8.2069200000000002</v>
      </c>
    </row>
    <row r="10" spans="1:6">
      <c r="A10" s="2">
        <v>0.4</v>
      </c>
      <c r="B10" s="1">
        <f t="shared" si="1"/>
        <v>5.5000000000000009</v>
      </c>
      <c r="C10" s="3" t="s">
        <v>14</v>
      </c>
      <c r="D10" s="2" t="s">
        <v>169</v>
      </c>
      <c r="F10" s="6">
        <f t="shared" si="0"/>
        <v>8.8506000000000018</v>
      </c>
    </row>
    <row r="11" spans="1:6">
      <c r="A11" s="2">
        <v>0.1</v>
      </c>
      <c r="B11" s="1">
        <f t="shared" si="1"/>
        <v>5.6000000000000005</v>
      </c>
      <c r="C11" s="3" t="s">
        <v>35</v>
      </c>
      <c r="D11" s="2" t="s">
        <v>170</v>
      </c>
      <c r="F11" s="6">
        <f t="shared" si="0"/>
        <v>9.0115200000000009</v>
      </c>
    </row>
    <row r="12" spans="1:6">
      <c r="A12" s="2">
        <v>0.5</v>
      </c>
      <c r="B12" s="1">
        <f t="shared" si="1"/>
        <v>6.1000000000000005</v>
      </c>
      <c r="C12" s="3" t="s">
        <v>14</v>
      </c>
      <c r="D12" s="2" t="s">
        <v>171</v>
      </c>
      <c r="F12" s="6">
        <f t="shared" si="0"/>
        <v>9.8161200000000015</v>
      </c>
    </row>
    <row r="13" spans="1:6">
      <c r="A13" s="2">
        <v>0.9</v>
      </c>
      <c r="B13" s="1">
        <f t="shared" si="1"/>
        <v>7.0000000000000009</v>
      </c>
      <c r="C13" s="3" t="s">
        <v>49</v>
      </c>
      <c r="D13" s="2" t="s">
        <v>172</v>
      </c>
      <c r="E13" s="38" t="s">
        <v>250</v>
      </c>
      <c r="F13" s="6">
        <f t="shared" si="0"/>
        <v>11.264400000000002</v>
      </c>
    </row>
    <row r="14" spans="1:6" ht="30.75" customHeight="1">
      <c r="A14" s="2">
        <v>3.5</v>
      </c>
      <c r="B14" s="1">
        <f t="shared" ref="B14:B31" si="2">+B13+A14</f>
        <v>10.5</v>
      </c>
      <c r="C14" s="3" t="s">
        <v>5</v>
      </c>
      <c r="D14" s="2" t="s">
        <v>33</v>
      </c>
      <c r="E14" s="38"/>
      <c r="F14" s="6">
        <f t="shared" si="0"/>
        <v>16.896599999999999</v>
      </c>
    </row>
    <row r="15" spans="1:6">
      <c r="A15" s="2">
        <v>0.4</v>
      </c>
      <c r="B15" s="1">
        <f t="shared" si="2"/>
        <v>10.9</v>
      </c>
      <c r="C15" s="3" t="s">
        <v>6</v>
      </c>
      <c r="D15" s="2" t="s">
        <v>151</v>
      </c>
      <c r="E15" s="2" t="s">
        <v>251</v>
      </c>
      <c r="F15" s="6">
        <f t="shared" si="0"/>
        <v>17.540279999999999</v>
      </c>
    </row>
    <row r="16" spans="1:6">
      <c r="A16" s="2">
        <v>1.1000000000000001</v>
      </c>
      <c r="B16" s="1">
        <f t="shared" si="2"/>
        <v>12</v>
      </c>
      <c r="C16" s="3" t="s">
        <v>177</v>
      </c>
      <c r="D16" s="2" t="s">
        <v>178</v>
      </c>
      <c r="F16" s="6">
        <f t="shared" si="0"/>
        <v>19.310400000000001</v>
      </c>
    </row>
    <row r="17" spans="1:6">
      <c r="A17" s="2">
        <v>0.4</v>
      </c>
      <c r="B17" s="1">
        <f t="shared" si="2"/>
        <v>12.4</v>
      </c>
      <c r="C17" s="3" t="s">
        <v>148</v>
      </c>
      <c r="D17" s="2" t="s">
        <v>44</v>
      </c>
      <c r="E17" s="11" t="s">
        <v>235</v>
      </c>
      <c r="F17" s="6">
        <f t="shared" si="0"/>
        <v>19.954080000000001</v>
      </c>
    </row>
    <row r="18" spans="1:6" ht="42">
      <c r="A18" s="2">
        <v>0</v>
      </c>
      <c r="B18" s="1">
        <f t="shared" si="2"/>
        <v>12.4</v>
      </c>
      <c r="C18" s="3" t="s">
        <v>31</v>
      </c>
      <c r="D18" s="2" t="s">
        <v>51</v>
      </c>
      <c r="F18" s="6">
        <f t="shared" si="0"/>
        <v>19.954080000000001</v>
      </c>
    </row>
    <row r="19" spans="1:6">
      <c r="A19" s="2">
        <v>0.7</v>
      </c>
      <c r="B19" s="1">
        <f t="shared" si="2"/>
        <v>13.1</v>
      </c>
      <c r="C19" s="3" t="s">
        <v>5</v>
      </c>
      <c r="D19" s="2" t="s">
        <v>51</v>
      </c>
      <c r="F19" s="6">
        <f t="shared" si="0"/>
        <v>21.08052</v>
      </c>
    </row>
    <row r="20" spans="1:6">
      <c r="A20" s="2">
        <v>0.4</v>
      </c>
      <c r="B20" s="1">
        <f t="shared" si="2"/>
        <v>13.5</v>
      </c>
      <c r="C20" s="3" t="s">
        <v>5</v>
      </c>
      <c r="D20" s="2" t="s">
        <v>179</v>
      </c>
      <c r="F20" s="6">
        <f t="shared" si="0"/>
        <v>21.7242</v>
      </c>
    </row>
    <row r="21" spans="1:6" ht="42">
      <c r="A21" s="2">
        <v>0.1</v>
      </c>
      <c r="B21" s="1">
        <f t="shared" si="2"/>
        <v>13.6</v>
      </c>
      <c r="C21" s="3" t="s">
        <v>6</v>
      </c>
      <c r="D21" s="2" t="s">
        <v>33</v>
      </c>
      <c r="E21" s="2" t="s">
        <v>252</v>
      </c>
      <c r="F21" s="6">
        <f t="shared" si="0"/>
        <v>21.885120000000001</v>
      </c>
    </row>
    <row r="22" spans="1:6">
      <c r="A22" s="2">
        <v>2.5</v>
      </c>
      <c r="B22" s="1">
        <f t="shared" si="2"/>
        <v>16.100000000000001</v>
      </c>
      <c r="C22" s="3" t="s">
        <v>6</v>
      </c>
      <c r="D22" s="2" t="s">
        <v>180</v>
      </c>
      <c r="E22" s="2" t="s">
        <v>253</v>
      </c>
      <c r="F22" s="6">
        <f t="shared" si="0"/>
        <v>25.90812</v>
      </c>
    </row>
    <row r="23" spans="1:6">
      <c r="A23" s="2">
        <v>0.2</v>
      </c>
      <c r="B23" s="1">
        <f t="shared" si="2"/>
        <v>16.3</v>
      </c>
      <c r="C23" s="3" t="s">
        <v>5</v>
      </c>
      <c r="D23" s="2" t="s">
        <v>181</v>
      </c>
      <c r="E23" s="11" t="s">
        <v>0</v>
      </c>
      <c r="F23" s="6">
        <f t="shared" si="0"/>
        <v>26.229960000000002</v>
      </c>
    </row>
    <row r="24" spans="1:6" ht="42">
      <c r="A24" s="2">
        <v>2.2000000000000002</v>
      </c>
      <c r="B24" s="1">
        <f t="shared" si="2"/>
        <v>18.5</v>
      </c>
      <c r="C24" s="8" t="s">
        <v>182</v>
      </c>
      <c r="D24" s="2" t="s">
        <v>209</v>
      </c>
      <c r="F24" s="6">
        <f t="shared" si="0"/>
        <v>29.770199999999999</v>
      </c>
    </row>
    <row r="25" spans="1:6">
      <c r="A25" s="2">
        <v>0.5</v>
      </c>
      <c r="B25" s="1">
        <f t="shared" si="2"/>
        <v>19</v>
      </c>
      <c r="C25" s="8" t="s">
        <v>177</v>
      </c>
      <c r="D25" s="9" t="s">
        <v>254</v>
      </c>
      <c r="F25" s="6">
        <f t="shared" si="0"/>
        <v>30.5748</v>
      </c>
    </row>
    <row r="26" spans="1:6">
      <c r="A26" s="2">
        <v>0.1</v>
      </c>
      <c r="B26" s="1">
        <f t="shared" si="2"/>
        <v>19.100000000000001</v>
      </c>
      <c r="C26" s="8"/>
      <c r="D26" s="9" t="s">
        <v>183</v>
      </c>
      <c r="F26" s="6">
        <f t="shared" si="0"/>
        <v>30.735720000000001</v>
      </c>
    </row>
    <row r="27" spans="1:6">
      <c r="A27" s="2">
        <v>0.2</v>
      </c>
      <c r="B27" s="1">
        <f t="shared" si="2"/>
        <v>19.3</v>
      </c>
      <c r="C27" s="8" t="s">
        <v>5</v>
      </c>
      <c r="D27" s="9" t="s">
        <v>255</v>
      </c>
      <c r="F27" s="6">
        <f t="shared" si="0"/>
        <v>31.057559999999999</v>
      </c>
    </row>
    <row r="28" spans="1:6">
      <c r="A28" s="2">
        <v>0.2</v>
      </c>
      <c r="B28" s="1">
        <f t="shared" si="2"/>
        <v>19.5</v>
      </c>
      <c r="C28" s="3" t="s">
        <v>5</v>
      </c>
      <c r="D28" s="9" t="s">
        <v>32</v>
      </c>
      <c r="F28" s="6">
        <f t="shared" si="0"/>
        <v>31.3794</v>
      </c>
    </row>
    <row r="29" spans="1:6">
      <c r="A29" s="2">
        <v>0.6</v>
      </c>
      <c r="B29" s="1">
        <f t="shared" si="2"/>
        <v>20.100000000000001</v>
      </c>
      <c r="C29" s="3" t="s">
        <v>22</v>
      </c>
      <c r="D29" s="9" t="s">
        <v>3</v>
      </c>
      <c r="E29" s="20" t="s">
        <v>283</v>
      </c>
      <c r="F29" s="6">
        <f t="shared" si="0"/>
        <v>32.344920000000002</v>
      </c>
    </row>
    <row r="30" spans="1:6">
      <c r="A30" s="2">
        <v>13.9</v>
      </c>
      <c r="B30" s="1">
        <f t="shared" si="2"/>
        <v>34</v>
      </c>
      <c r="D30" s="7" t="s">
        <v>176</v>
      </c>
      <c r="E30" s="2" t="s">
        <v>210</v>
      </c>
      <c r="F30" s="6">
        <f t="shared" si="0"/>
        <v>54.712800000000001</v>
      </c>
    </row>
    <row r="31" spans="1:6">
      <c r="A31" s="2">
        <v>9.6</v>
      </c>
      <c r="B31" s="1">
        <f t="shared" si="2"/>
        <v>43.6</v>
      </c>
      <c r="C31" s="3" t="s">
        <v>6</v>
      </c>
      <c r="D31" s="9" t="s">
        <v>152</v>
      </c>
      <c r="F31" s="6">
        <f t="shared" si="0"/>
        <v>70.161119999999997</v>
      </c>
    </row>
    <row r="32" spans="1:6">
      <c r="A32" s="2">
        <v>8.8000000000000007</v>
      </c>
      <c r="B32" s="1">
        <f>+A32+B31</f>
        <v>52.400000000000006</v>
      </c>
      <c r="C32" s="3" t="s">
        <v>6</v>
      </c>
      <c r="D32" s="2" t="s">
        <v>153</v>
      </c>
      <c r="E32" s="11" t="s">
        <v>263</v>
      </c>
      <c r="F32" s="6">
        <f t="shared" si="0"/>
        <v>84.322080000000014</v>
      </c>
    </row>
    <row r="33" spans="1:9">
      <c r="A33" s="2">
        <v>0.5</v>
      </c>
      <c r="B33" s="1">
        <f>+A33+B32</f>
        <v>52.900000000000006</v>
      </c>
      <c r="C33" s="3" t="s">
        <v>5</v>
      </c>
      <c r="D33" s="2" t="s">
        <v>154</v>
      </c>
      <c r="F33" s="6">
        <f t="shared" si="0"/>
        <v>85.126680000000007</v>
      </c>
    </row>
    <row r="34" spans="1:9">
      <c r="A34" s="2">
        <v>5.5</v>
      </c>
      <c r="B34" s="1">
        <f>+A34+B33</f>
        <v>58.400000000000006</v>
      </c>
      <c r="C34" s="3" t="s">
        <v>49</v>
      </c>
      <c r="D34" s="2" t="s">
        <v>155</v>
      </c>
      <c r="E34" s="20"/>
      <c r="F34" s="6">
        <f t="shared" si="0"/>
        <v>93.977280000000007</v>
      </c>
    </row>
    <row r="35" spans="1:9">
      <c r="A35" s="2">
        <v>2.1</v>
      </c>
      <c r="B35" s="1">
        <f>+A35+B34</f>
        <v>60.500000000000007</v>
      </c>
      <c r="C35" s="3" t="s">
        <v>6</v>
      </c>
      <c r="D35" s="2" t="s">
        <v>3</v>
      </c>
      <c r="E35" s="2" t="s">
        <v>236</v>
      </c>
      <c r="F35" s="6">
        <f t="shared" si="0"/>
        <v>97.356600000000014</v>
      </c>
    </row>
    <row r="36" spans="1:9">
      <c r="A36" s="2">
        <v>14.5</v>
      </c>
      <c r="B36" s="1">
        <f>+A36+B35</f>
        <v>75</v>
      </c>
      <c r="C36" s="5" t="s">
        <v>237</v>
      </c>
      <c r="D36" s="5"/>
      <c r="E36" s="11"/>
      <c r="F36" s="5"/>
      <c r="G36" s="5"/>
      <c r="H36" s="5"/>
      <c r="I36" s="5"/>
    </row>
    <row r="37" spans="1:9">
      <c r="A37" s="2"/>
      <c r="B37" s="1"/>
      <c r="C37" s="5" t="s">
        <v>268</v>
      </c>
      <c r="D37" s="5"/>
      <c r="E37" s="11"/>
      <c r="F37" s="5"/>
      <c r="G37" s="5"/>
      <c r="H37" s="5"/>
      <c r="I37" s="5"/>
    </row>
    <row r="38" spans="1:9">
      <c r="C38" s="34" t="s">
        <v>200</v>
      </c>
      <c r="D38" s="34"/>
      <c r="E38" s="34"/>
      <c r="F38" s="34"/>
      <c r="G38" s="34"/>
    </row>
    <row r="39" spans="1:9">
      <c r="A39" s="4"/>
      <c r="B39" s="26" t="s">
        <v>227</v>
      </c>
      <c r="C39" s="26"/>
      <c r="D39" s="2" t="s">
        <v>3</v>
      </c>
      <c r="E39" s="11"/>
      <c r="F39" s="6"/>
    </row>
    <row r="40" spans="1:9">
      <c r="A40" s="2">
        <v>9.1</v>
      </c>
      <c r="B40" s="1">
        <f>B36+A40</f>
        <v>84.1</v>
      </c>
      <c r="C40" s="3" t="s">
        <v>5</v>
      </c>
      <c r="D40" s="2" t="s">
        <v>212</v>
      </c>
      <c r="E40" s="11" t="s">
        <v>156</v>
      </c>
      <c r="F40" s="6">
        <f>B40*1.6092</f>
        <v>135.33372</v>
      </c>
    </row>
    <row r="41" spans="1:9">
      <c r="A41" s="2">
        <v>0.7</v>
      </c>
      <c r="B41" s="1">
        <f t="shared" ref="B41:B58" si="3">+A41+B40</f>
        <v>84.8</v>
      </c>
      <c r="C41" s="3" t="s">
        <v>6</v>
      </c>
      <c r="D41" s="2" t="s">
        <v>7</v>
      </c>
      <c r="F41" s="6">
        <f t="shared" ref="F41:F57" si="4">B41*1.6092</f>
        <v>136.46016</v>
      </c>
    </row>
    <row r="42" spans="1:9" ht="42">
      <c r="A42" s="2">
        <v>1.1000000000000001</v>
      </c>
      <c r="B42" s="1">
        <f t="shared" si="3"/>
        <v>85.899999999999991</v>
      </c>
      <c r="C42" s="3" t="s">
        <v>6</v>
      </c>
      <c r="D42" s="2" t="s">
        <v>159</v>
      </c>
      <c r="E42" s="2" t="s">
        <v>160</v>
      </c>
      <c r="F42" s="6">
        <f t="shared" si="4"/>
        <v>138.23027999999999</v>
      </c>
    </row>
    <row r="43" spans="1:9">
      <c r="A43" s="2">
        <v>0.7</v>
      </c>
      <c r="B43" s="1">
        <f t="shared" si="3"/>
        <v>86.6</v>
      </c>
      <c r="C43" s="3" t="s">
        <v>5</v>
      </c>
      <c r="D43" s="10" t="s">
        <v>158</v>
      </c>
      <c r="F43" s="6">
        <f t="shared" si="4"/>
        <v>139.35672</v>
      </c>
    </row>
    <row r="44" spans="1:9" ht="42">
      <c r="A44" s="2">
        <v>0.5</v>
      </c>
      <c r="B44" s="1">
        <f t="shared" si="3"/>
        <v>87.1</v>
      </c>
      <c r="C44" s="3" t="s">
        <v>5</v>
      </c>
      <c r="D44" s="2" t="s">
        <v>8</v>
      </c>
      <c r="E44" s="2" t="s">
        <v>238</v>
      </c>
      <c r="F44" s="6">
        <f t="shared" si="4"/>
        <v>140.16131999999999</v>
      </c>
    </row>
    <row r="45" spans="1:9">
      <c r="A45" s="2">
        <v>9.9</v>
      </c>
      <c r="B45" s="1">
        <f t="shared" si="3"/>
        <v>97</v>
      </c>
      <c r="C45" s="3" t="s">
        <v>5</v>
      </c>
      <c r="D45" s="2" t="s">
        <v>9</v>
      </c>
      <c r="E45" s="2" t="s">
        <v>157</v>
      </c>
      <c r="F45" s="6">
        <f t="shared" si="4"/>
        <v>156.0924</v>
      </c>
    </row>
    <row r="46" spans="1:9">
      <c r="A46" s="2">
        <v>0.2</v>
      </c>
      <c r="B46" s="1">
        <f t="shared" si="3"/>
        <v>97.2</v>
      </c>
      <c r="C46" s="3" t="s">
        <v>6</v>
      </c>
      <c r="D46" s="2" t="s">
        <v>10</v>
      </c>
      <c r="F46" s="6">
        <f t="shared" si="4"/>
        <v>156.41424000000001</v>
      </c>
    </row>
    <row r="47" spans="1:9">
      <c r="A47" s="2">
        <v>1.1000000000000001</v>
      </c>
      <c r="B47" s="1">
        <f t="shared" si="3"/>
        <v>98.3</v>
      </c>
      <c r="C47" s="3" t="s">
        <v>5</v>
      </c>
      <c r="D47" s="2" t="s">
        <v>11</v>
      </c>
      <c r="F47" s="6">
        <f t="shared" si="4"/>
        <v>158.18436</v>
      </c>
    </row>
    <row r="48" spans="1:9">
      <c r="A48" s="2">
        <v>7</v>
      </c>
      <c r="B48" s="1">
        <f t="shared" si="3"/>
        <v>105.3</v>
      </c>
      <c r="C48" s="3" t="s">
        <v>6</v>
      </c>
      <c r="D48" s="2" t="s">
        <v>12</v>
      </c>
      <c r="F48" s="6">
        <f t="shared" si="4"/>
        <v>169.44875999999999</v>
      </c>
    </row>
    <row r="49" spans="1:9" ht="42">
      <c r="A49" s="2">
        <v>0.1</v>
      </c>
      <c r="B49" s="1">
        <f t="shared" si="3"/>
        <v>105.39999999999999</v>
      </c>
      <c r="C49" s="3" t="s">
        <v>13</v>
      </c>
      <c r="D49" s="2" t="s">
        <v>161</v>
      </c>
      <c r="F49" s="6">
        <f t="shared" si="4"/>
        <v>169.60967999999997</v>
      </c>
    </row>
    <row r="50" spans="1:9">
      <c r="A50" s="2">
        <v>1.1000000000000001</v>
      </c>
      <c r="B50" s="1">
        <f t="shared" si="3"/>
        <v>106.49999999999999</v>
      </c>
      <c r="C50" s="3" t="s">
        <v>5</v>
      </c>
      <c r="D50" s="2" t="s">
        <v>15</v>
      </c>
      <c r="F50" s="6">
        <f t="shared" si="4"/>
        <v>171.37979999999996</v>
      </c>
    </row>
    <row r="51" spans="1:9">
      <c r="A51" s="2">
        <v>1.6</v>
      </c>
      <c r="B51" s="1">
        <f t="shared" si="3"/>
        <v>108.09999999999998</v>
      </c>
      <c r="C51" s="3" t="s">
        <v>6</v>
      </c>
      <c r="D51" s="2" t="s">
        <v>16</v>
      </c>
      <c r="F51" s="6">
        <f t="shared" si="4"/>
        <v>173.95451999999997</v>
      </c>
    </row>
    <row r="52" spans="1:9">
      <c r="A52" s="2">
        <v>0.8</v>
      </c>
      <c r="B52" s="1">
        <f t="shared" si="3"/>
        <v>108.89999999999998</v>
      </c>
      <c r="C52" s="3" t="s">
        <v>6</v>
      </c>
      <c r="D52" s="2" t="s">
        <v>17</v>
      </c>
      <c r="F52" s="6">
        <f t="shared" si="4"/>
        <v>175.24187999999995</v>
      </c>
    </row>
    <row r="53" spans="1:9">
      <c r="A53" s="2">
        <v>0.7</v>
      </c>
      <c r="B53" s="1">
        <f t="shared" si="3"/>
        <v>109.59999999999998</v>
      </c>
      <c r="C53" s="3" t="s">
        <v>5</v>
      </c>
      <c r="D53" s="2" t="s">
        <v>3</v>
      </c>
      <c r="F53" s="6">
        <f t="shared" si="4"/>
        <v>176.36831999999995</v>
      </c>
    </row>
    <row r="54" spans="1:9">
      <c r="A54" s="2">
        <v>5.3</v>
      </c>
      <c r="B54" s="1">
        <f t="shared" si="3"/>
        <v>114.89999999999998</v>
      </c>
      <c r="C54" s="3" t="s">
        <v>5</v>
      </c>
      <c r="D54" s="2" t="s">
        <v>248</v>
      </c>
      <c r="F54" s="6">
        <f t="shared" si="4"/>
        <v>184.89707999999996</v>
      </c>
    </row>
    <row r="55" spans="1:9" ht="42">
      <c r="A55" s="2">
        <v>3</v>
      </c>
      <c r="B55" s="1">
        <f t="shared" si="3"/>
        <v>117.89999999999998</v>
      </c>
      <c r="C55" s="3" t="s">
        <v>14</v>
      </c>
      <c r="D55" s="2" t="s">
        <v>249</v>
      </c>
      <c r="E55" s="2" t="s">
        <v>256</v>
      </c>
      <c r="F55" s="6">
        <f t="shared" si="4"/>
        <v>189.72467999999995</v>
      </c>
    </row>
    <row r="56" spans="1:9">
      <c r="A56" s="2">
        <v>0.7</v>
      </c>
      <c r="B56" s="1">
        <f t="shared" si="3"/>
        <v>118.59999999999998</v>
      </c>
      <c r="C56" s="3" t="s">
        <v>5</v>
      </c>
      <c r="D56" s="2" t="s">
        <v>20</v>
      </c>
      <c r="F56" s="6">
        <f t="shared" si="4"/>
        <v>190.85111999999995</v>
      </c>
    </row>
    <row r="57" spans="1:9">
      <c r="A57" s="2">
        <v>1.8</v>
      </c>
      <c r="B57" s="1">
        <f t="shared" si="3"/>
        <v>120.39999999999998</v>
      </c>
      <c r="C57" s="3" t="s">
        <v>6</v>
      </c>
      <c r="D57" s="2" t="s">
        <v>21</v>
      </c>
      <c r="F57" s="6">
        <f t="shared" si="4"/>
        <v>193.74767999999995</v>
      </c>
    </row>
    <row r="58" spans="1:9">
      <c r="A58" s="2">
        <v>3</v>
      </c>
      <c r="B58" s="1">
        <f t="shared" si="3"/>
        <v>123.39999999999998</v>
      </c>
      <c r="C58" s="39" t="s">
        <v>219</v>
      </c>
      <c r="D58" s="39"/>
      <c r="E58" s="39"/>
      <c r="F58" s="39"/>
      <c r="G58" s="39"/>
      <c r="H58" s="39"/>
      <c r="I58" s="39"/>
    </row>
    <row r="59" spans="1:9">
      <c r="A59" s="4"/>
      <c r="B59" s="4"/>
      <c r="C59" s="39" t="s">
        <v>224</v>
      </c>
      <c r="D59" s="39"/>
      <c r="E59" s="39"/>
      <c r="F59" s="39"/>
      <c r="G59" s="39"/>
    </row>
    <row r="60" spans="1:9">
      <c r="A60" s="4"/>
      <c r="B60" s="27" t="s">
        <v>184</v>
      </c>
      <c r="C60" s="27"/>
      <c r="D60" s="2" t="s">
        <v>21</v>
      </c>
      <c r="F60" s="6"/>
    </row>
    <row r="61" spans="1:9" ht="63">
      <c r="A61" s="2">
        <v>0.4</v>
      </c>
      <c r="B61" s="1">
        <f>B58+A58</f>
        <v>126.39999999999998</v>
      </c>
      <c r="C61" s="3" t="s">
        <v>22</v>
      </c>
      <c r="D61" s="2" t="s">
        <v>23</v>
      </c>
      <c r="E61" s="2" t="s">
        <v>257</v>
      </c>
      <c r="F61" s="6">
        <f>B61*1.6092</f>
        <v>203.40287999999995</v>
      </c>
    </row>
    <row r="62" spans="1:9">
      <c r="A62" s="2">
        <v>9.1</v>
      </c>
      <c r="B62" s="1">
        <f>A62+B61</f>
        <v>135.49999999999997</v>
      </c>
      <c r="C62" s="3" t="s">
        <v>22</v>
      </c>
      <c r="D62" s="2" t="s">
        <v>21</v>
      </c>
      <c r="E62" s="11" t="s">
        <v>1</v>
      </c>
      <c r="F62" s="6">
        <f t="shared" ref="F62:F77" si="5">B62*1.6092</f>
        <v>218.04659999999996</v>
      </c>
    </row>
    <row r="63" spans="1:9">
      <c r="A63" s="2">
        <v>0.1</v>
      </c>
      <c r="B63" s="1">
        <f t="shared" ref="B63:B78" si="6">A63+B62</f>
        <v>135.59999999999997</v>
      </c>
      <c r="C63" s="3" t="s">
        <v>6</v>
      </c>
      <c r="D63" s="2" t="s">
        <v>213</v>
      </c>
      <c r="E63" s="11"/>
      <c r="F63" s="6">
        <f t="shared" si="5"/>
        <v>218.20751999999993</v>
      </c>
    </row>
    <row r="64" spans="1:9">
      <c r="A64" s="2">
        <v>0.3</v>
      </c>
      <c r="B64" s="1">
        <f t="shared" si="6"/>
        <v>135.89999999999998</v>
      </c>
      <c r="C64" s="3" t="s">
        <v>6</v>
      </c>
      <c r="D64" s="2" t="s">
        <v>214</v>
      </c>
      <c r="F64" s="6">
        <f t="shared" si="5"/>
        <v>218.69027999999994</v>
      </c>
    </row>
    <row r="65" spans="1:10">
      <c r="A65" s="2">
        <v>1.2</v>
      </c>
      <c r="B65" s="1">
        <f t="shared" si="6"/>
        <v>137.09999999999997</v>
      </c>
      <c r="C65" s="3" t="s">
        <v>6</v>
      </c>
      <c r="D65" s="2" t="s">
        <v>48</v>
      </c>
      <c r="F65" s="6">
        <f t="shared" si="5"/>
        <v>220.62131999999994</v>
      </c>
    </row>
    <row r="66" spans="1:10">
      <c r="A66" s="2">
        <v>0.3</v>
      </c>
      <c r="B66" s="1">
        <f t="shared" si="6"/>
        <v>137.39999999999998</v>
      </c>
      <c r="C66" s="3" t="s">
        <v>5</v>
      </c>
      <c r="D66" s="2" t="s">
        <v>166</v>
      </c>
      <c r="E66" s="2" t="s">
        <v>149</v>
      </c>
      <c r="F66" s="6">
        <f t="shared" si="5"/>
        <v>221.10407999999995</v>
      </c>
    </row>
    <row r="67" spans="1:10" ht="42">
      <c r="A67" s="2">
        <v>0.2</v>
      </c>
      <c r="B67" s="1">
        <f t="shared" si="6"/>
        <v>137.59999999999997</v>
      </c>
      <c r="C67" s="3" t="s">
        <v>5</v>
      </c>
      <c r="D67" s="2" t="s">
        <v>168</v>
      </c>
      <c r="E67" s="2" t="s">
        <v>258</v>
      </c>
      <c r="F67" s="6">
        <f t="shared" si="5"/>
        <v>221.42591999999993</v>
      </c>
    </row>
    <row r="68" spans="1:10">
      <c r="A68" s="2">
        <v>0.3</v>
      </c>
      <c r="B68" s="1">
        <f t="shared" si="6"/>
        <v>137.89999999999998</v>
      </c>
      <c r="C68" s="3" t="s">
        <v>5</v>
      </c>
      <c r="D68" s="2" t="s">
        <v>167</v>
      </c>
      <c r="E68" s="2" t="s">
        <v>259</v>
      </c>
      <c r="F68" s="6">
        <f t="shared" si="5"/>
        <v>221.90867999999995</v>
      </c>
    </row>
    <row r="69" spans="1:10">
      <c r="A69" s="2">
        <v>0.1</v>
      </c>
      <c r="B69" s="1">
        <f t="shared" si="6"/>
        <v>137.99999999999997</v>
      </c>
      <c r="C69" s="3" t="s">
        <v>6</v>
      </c>
      <c r="D69" s="2" t="s">
        <v>3</v>
      </c>
      <c r="E69" s="2" t="s">
        <v>280</v>
      </c>
      <c r="F69" s="6">
        <f t="shared" si="5"/>
        <v>222.06959999999995</v>
      </c>
      <c r="H69" s="6"/>
    </row>
    <row r="70" spans="1:10" ht="42">
      <c r="A70" s="2">
        <v>29.4</v>
      </c>
      <c r="B70" s="1">
        <f t="shared" si="6"/>
        <v>167.39999999999998</v>
      </c>
      <c r="D70" s="7" t="s">
        <v>284</v>
      </c>
      <c r="E70" s="2" t="s">
        <v>281</v>
      </c>
      <c r="F70" s="6">
        <f t="shared" si="5"/>
        <v>269.38007999999996</v>
      </c>
    </row>
    <row r="71" spans="1:10">
      <c r="A71" s="2">
        <v>9.3000000000000007</v>
      </c>
      <c r="B71" s="1">
        <f t="shared" si="6"/>
        <v>176.7</v>
      </c>
      <c r="D71" s="7" t="s">
        <v>2</v>
      </c>
      <c r="E71" s="2" t="s">
        <v>239</v>
      </c>
      <c r="F71" s="6">
        <f t="shared" si="5"/>
        <v>284.34564</v>
      </c>
    </row>
    <row r="72" spans="1:10">
      <c r="A72" s="2">
        <v>15</v>
      </c>
      <c r="B72" s="1">
        <f t="shared" si="6"/>
        <v>191.7</v>
      </c>
      <c r="D72" s="7" t="s">
        <v>285</v>
      </c>
      <c r="E72" s="2" t="s">
        <v>211</v>
      </c>
      <c r="F72" s="6">
        <f t="shared" si="5"/>
        <v>308.48363999999998</v>
      </c>
      <c r="J72" s="6"/>
    </row>
    <row r="73" spans="1:10" ht="48" customHeight="1">
      <c r="A73" s="2">
        <v>12.2</v>
      </c>
      <c r="B73" s="1">
        <f t="shared" si="6"/>
        <v>203.89999999999998</v>
      </c>
      <c r="C73" s="12"/>
      <c r="D73" s="31" t="s">
        <v>279</v>
      </c>
      <c r="E73" s="31"/>
      <c r="F73" s="6">
        <f t="shared" si="5"/>
        <v>328.11587999999995</v>
      </c>
      <c r="G73" s="6"/>
      <c r="J73" s="6"/>
    </row>
    <row r="74" spans="1:10">
      <c r="A74" s="2">
        <v>11.6</v>
      </c>
      <c r="B74" s="1">
        <f t="shared" si="6"/>
        <v>215.49999999999997</v>
      </c>
      <c r="D74" s="21" t="s">
        <v>185</v>
      </c>
      <c r="E74" s="2" t="s">
        <v>215</v>
      </c>
      <c r="F74" s="6">
        <f t="shared" si="5"/>
        <v>346.78259999999995</v>
      </c>
    </row>
    <row r="75" spans="1:10">
      <c r="A75" s="2">
        <v>18.100000000000001</v>
      </c>
      <c r="B75" s="1">
        <f t="shared" si="6"/>
        <v>233.59999999999997</v>
      </c>
      <c r="D75" s="7" t="s">
        <v>36</v>
      </c>
      <c r="E75" s="2" t="s">
        <v>216</v>
      </c>
      <c r="F75" s="6">
        <f t="shared" si="5"/>
        <v>375.90911999999992</v>
      </c>
      <c r="H75" s="6"/>
    </row>
    <row r="76" spans="1:10" ht="43.5" customHeight="1">
      <c r="A76" s="2">
        <v>6.3</v>
      </c>
      <c r="B76" s="1">
        <f t="shared" si="6"/>
        <v>239.89999999999998</v>
      </c>
      <c r="D76" s="7" t="s">
        <v>47</v>
      </c>
      <c r="E76" s="2" t="s">
        <v>275</v>
      </c>
      <c r="F76" s="6">
        <f t="shared" si="5"/>
        <v>386.04707999999994</v>
      </c>
    </row>
    <row r="77" spans="1:10">
      <c r="A77" s="2">
        <v>11.7</v>
      </c>
      <c r="B77" s="1">
        <f t="shared" si="6"/>
        <v>251.59999999999997</v>
      </c>
      <c r="C77" s="3" t="s">
        <v>5</v>
      </c>
      <c r="D77" s="2" t="s">
        <v>228</v>
      </c>
      <c r="E77" s="2" t="s">
        <v>162</v>
      </c>
      <c r="F77" s="6">
        <f t="shared" si="5"/>
        <v>404.87471999999991</v>
      </c>
    </row>
    <row r="78" spans="1:10">
      <c r="A78" s="13">
        <v>0.7</v>
      </c>
      <c r="B78" s="1">
        <f t="shared" si="6"/>
        <v>252.29999999999995</v>
      </c>
      <c r="C78" s="5"/>
      <c r="D78" s="5" t="s">
        <v>277</v>
      </c>
      <c r="E78" s="11"/>
      <c r="F78" s="6"/>
    </row>
    <row r="79" spans="1:10" ht="42">
      <c r="A79" s="4">
        <v>1</v>
      </c>
      <c r="B79" s="6">
        <f>A79+B78</f>
        <v>253.29999999999995</v>
      </c>
      <c r="C79" s="3" t="s">
        <v>49</v>
      </c>
      <c r="D79" s="2" t="s">
        <v>3</v>
      </c>
      <c r="E79" s="2" t="s">
        <v>240</v>
      </c>
      <c r="F79" s="6">
        <f>B79*1.6092</f>
        <v>407.6103599999999</v>
      </c>
    </row>
    <row r="80" spans="1:10" ht="43.5" customHeight="1">
      <c r="A80" s="2">
        <v>5.2</v>
      </c>
      <c r="B80" s="1">
        <f>A80+B79</f>
        <v>258.49999999999994</v>
      </c>
      <c r="C80" s="3" t="s">
        <v>18</v>
      </c>
      <c r="D80" s="2" t="s">
        <v>24</v>
      </c>
      <c r="E80" s="2" t="s">
        <v>266</v>
      </c>
      <c r="F80" s="6">
        <f t="shared" ref="F80:F99" si="7">B80*1.6092</f>
        <v>415.9781999999999</v>
      </c>
    </row>
    <row r="81" spans="1:6" ht="24.75" customHeight="1">
      <c r="A81" s="2">
        <v>0.7</v>
      </c>
      <c r="B81" s="1">
        <f>A81+B80</f>
        <v>259.19999999999993</v>
      </c>
      <c r="C81" s="29" t="s">
        <v>276</v>
      </c>
      <c r="D81" s="29"/>
      <c r="E81" s="29"/>
      <c r="F81" s="29"/>
    </row>
    <row r="82" spans="1:6" ht="28.5" customHeight="1">
      <c r="A82" s="2"/>
      <c r="B82" s="27" t="s">
        <v>286</v>
      </c>
      <c r="C82" s="27"/>
      <c r="D82" s="27"/>
      <c r="E82" s="27"/>
      <c r="F82" s="27"/>
    </row>
    <row r="83" spans="1:6">
      <c r="A83" s="13">
        <v>1</v>
      </c>
      <c r="B83" s="1">
        <f>+B81+A83</f>
        <v>260.19999999999993</v>
      </c>
      <c r="C83" s="3" t="s">
        <v>14</v>
      </c>
      <c r="D83" s="2" t="s">
        <v>163</v>
      </c>
      <c r="E83" s="12"/>
      <c r="F83" s="6">
        <f t="shared" si="7"/>
        <v>418.71383999999989</v>
      </c>
    </row>
    <row r="84" spans="1:6">
      <c r="A84" s="2">
        <v>1.6</v>
      </c>
      <c r="B84" s="1">
        <f t="shared" ref="B84:B92" si="8">+B83+A84</f>
        <v>261.79999999999995</v>
      </c>
      <c r="C84" s="3" t="s">
        <v>5</v>
      </c>
      <c r="D84" s="2" t="s">
        <v>25</v>
      </c>
      <c r="F84" s="6">
        <f t="shared" si="7"/>
        <v>421.2885599999999</v>
      </c>
    </row>
    <row r="85" spans="1:6" ht="42">
      <c r="A85" s="2">
        <v>3.2</v>
      </c>
      <c r="B85" s="1">
        <f t="shared" si="8"/>
        <v>264.99999999999994</v>
      </c>
      <c r="C85" s="3" t="s">
        <v>6</v>
      </c>
      <c r="D85" s="2" t="s">
        <v>26</v>
      </c>
      <c r="E85" s="2" t="s">
        <v>229</v>
      </c>
      <c r="F85" s="6">
        <f t="shared" si="7"/>
        <v>426.43799999999987</v>
      </c>
    </row>
    <row r="86" spans="1:6">
      <c r="A86" s="2">
        <v>10.1</v>
      </c>
      <c r="B86" s="1">
        <f t="shared" si="8"/>
        <v>275.09999999999997</v>
      </c>
      <c r="C86" s="3" t="s">
        <v>5</v>
      </c>
      <c r="D86" s="2" t="s">
        <v>27</v>
      </c>
      <c r="F86" s="6">
        <f t="shared" si="7"/>
        <v>442.69091999999995</v>
      </c>
    </row>
    <row r="87" spans="1:6">
      <c r="A87" s="2">
        <v>1.7</v>
      </c>
      <c r="B87" s="1">
        <f t="shared" si="8"/>
        <v>276.79999999999995</v>
      </c>
      <c r="C87" s="3" t="s">
        <v>5</v>
      </c>
      <c r="D87" s="2" t="s">
        <v>28</v>
      </c>
      <c r="F87" s="6">
        <f t="shared" si="7"/>
        <v>445.42655999999994</v>
      </c>
    </row>
    <row r="88" spans="1:6">
      <c r="A88" s="2">
        <v>3.1</v>
      </c>
      <c r="B88" s="1">
        <f t="shared" si="8"/>
        <v>279.89999999999998</v>
      </c>
      <c r="C88" s="3" t="s">
        <v>6</v>
      </c>
      <c r="D88" s="2" t="s">
        <v>164</v>
      </c>
      <c r="F88" s="6">
        <f t="shared" si="7"/>
        <v>450.41507999999993</v>
      </c>
    </row>
    <row r="89" spans="1:6">
      <c r="A89" s="2">
        <v>0.2</v>
      </c>
      <c r="B89" s="1">
        <f t="shared" si="8"/>
        <v>280.09999999999997</v>
      </c>
      <c r="C89" s="3" t="s">
        <v>5</v>
      </c>
      <c r="D89" s="2" t="s">
        <v>29</v>
      </c>
      <c r="E89" s="11" t="s">
        <v>241</v>
      </c>
      <c r="F89" s="6">
        <f t="shared" si="7"/>
        <v>450.73691999999994</v>
      </c>
    </row>
    <row r="90" spans="1:6">
      <c r="A90" s="2">
        <v>2.7</v>
      </c>
      <c r="B90" s="1">
        <f t="shared" si="8"/>
        <v>282.79999999999995</v>
      </c>
      <c r="C90" s="3" t="s">
        <v>50</v>
      </c>
      <c r="D90" s="2" t="s">
        <v>261</v>
      </c>
      <c r="E90" s="11"/>
      <c r="F90" s="6">
        <f t="shared" si="7"/>
        <v>455.08175999999992</v>
      </c>
    </row>
    <row r="91" spans="1:6" ht="42">
      <c r="A91" s="2">
        <v>0.9</v>
      </c>
      <c r="B91" s="1">
        <f t="shared" si="8"/>
        <v>283.69999999999993</v>
      </c>
      <c r="C91" s="3" t="s">
        <v>14</v>
      </c>
      <c r="D91" s="2" t="s">
        <v>262</v>
      </c>
      <c r="E91" s="11"/>
      <c r="F91" s="6">
        <f t="shared" si="7"/>
        <v>456.53003999999987</v>
      </c>
    </row>
    <row r="92" spans="1:6">
      <c r="A92" s="2">
        <v>0.5</v>
      </c>
      <c r="B92" s="1">
        <f t="shared" si="8"/>
        <v>284.19999999999993</v>
      </c>
      <c r="C92" s="3" t="s">
        <v>30</v>
      </c>
      <c r="D92" s="2" t="s">
        <v>217</v>
      </c>
      <c r="E92" s="11" t="s">
        <v>264</v>
      </c>
      <c r="F92" s="6">
        <f t="shared" si="7"/>
        <v>457.33463999999987</v>
      </c>
    </row>
    <row r="93" spans="1:6">
      <c r="A93" s="2">
        <v>5.8</v>
      </c>
      <c r="B93" s="1">
        <f>+B91+A93</f>
        <v>289.49999999999994</v>
      </c>
      <c r="C93" s="14" t="s">
        <v>6</v>
      </c>
      <c r="D93" s="4" t="s">
        <v>41</v>
      </c>
      <c r="E93" s="11" t="s">
        <v>42</v>
      </c>
      <c r="F93" s="6">
        <f t="shared" si="7"/>
        <v>465.8633999999999</v>
      </c>
    </row>
    <row r="94" spans="1:6">
      <c r="A94" s="4">
        <v>0.4</v>
      </c>
      <c r="B94" s="1">
        <f t="shared" ref="B94:B100" si="9">+B93+A94</f>
        <v>289.89999999999992</v>
      </c>
      <c r="C94" s="14" t="s">
        <v>5</v>
      </c>
      <c r="D94" s="4" t="s">
        <v>37</v>
      </c>
      <c r="F94" s="6">
        <f t="shared" si="7"/>
        <v>466.50707999999986</v>
      </c>
    </row>
    <row r="95" spans="1:6">
      <c r="A95" s="4">
        <v>4.7</v>
      </c>
      <c r="B95" s="6">
        <f t="shared" si="9"/>
        <v>294.59999999999991</v>
      </c>
      <c r="C95" s="14" t="s">
        <v>14</v>
      </c>
      <c r="D95" s="4" t="s">
        <v>38</v>
      </c>
      <c r="F95" s="6">
        <f t="shared" si="7"/>
        <v>474.07031999999987</v>
      </c>
    </row>
    <row r="96" spans="1:6">
      <c r="A96" s="4">
        <v>7.2</v>
      </c>
      <c r="B96" s="6">
        <f t="shared" si="9"/>
        <v>301.7999999999999</v>
      </c>
      <c r="C96" s="14" t="s">
        <v>5</v>
      </c>
      <c r="D96" s="4" t="s">
        <v>149</v>
      </c>
      <c r="E96" s="35" t="s">
        <v>287</v>
      </c>
      <c r="F96" s="6">
        <f t="shared" si="7"/>
        <v>485.65655999999984</v>
      </c>
    </row>
    <row r="97" spans="1:8" ht="30" customHeight="1">
      <c r="A97" s="4">
        <v>0.1</v>
      </c>
      <c r="B97" s="6">
        <f t="shared" si="9"/>
        <v>301.89999999999992</v>
      </c>
      <c r="C97" s="14" t="s">
        <v>6</v>
      </c>
      <c r="D97" s="4" t="s">
        <v>218</v>
      </c>
      <c r="E97" s="35"/>
      <c r="F97" s="6">
        <f t="shared" si="7"/>
        <v>485.81747999999988</v>
      </c>
    </row>
    <row r="98" spans="1:8" ht="18" customHeight="1">
      <c r="A98" s="4"/>
      <c r="B98" s="6"/>
      <c r="C98" s="14"/>
      <c r="D98" s="37" t="s">
        <v>269</v>
      </c>
      <c r="E98" s="37"/>
      <c r="F98" s="6"/>
    </row>
    <row r="99" spans="1:8">
      <c r="A99" s="4">
        <v>0.9</v>
      </c>
      <c r="B99" s="6">
        <f>+B97+A99</f>
        <v>302.7999999999999</v>
      </c>
      <c r="C99" s="15" t="s">
        <v>5</v>
      </c>
      <c r="D99" s="7" t="s">
        <v>150</v>
      </c>
      <c r="E99" s="11" t="s">
        <v>43</v>
      </c>
      <c r="F99" s="6">
        <f t="shared" si="7"/>
        <v>487.26575999999983</v>
      </c>
    </row>
    <row r="100" spans="1:8">
      <c r="A100" s="7">
        <v>1.4</v>
      </c>
      <c r="B100" s="16">
        <f t="shared" si="9"/>
        <v>304.19999999999987</v>
      </c>
      <c r="C100" s="7" t="s">
        <v>220</v>
      </c>
      <c r="D100" s="7"/>
      <c r="E100" s="11"/>
      <c r="F100" s="6"/>
    </row>
    <row r="101" spans="1:8">
      <c r="A101" s="14"/>
      <c r="B101" s="14"/>
      <c r="C101" s="32" t="s">
        <v>223</v>
      </c>
      <c r="D101" s="32"/>
      <c r="E101" s="32"/>
      <c r="F101" s="32"/>
      <c r="G101" s="32"/>
    </row>
    <row r="102" spans="1:8">
      <c r="A102" s="4"/>
      <c r="B102" s="4"/>
      <c r="C102" s="14"/>
      <c r="D102" s="4" t="s">
        <v>288</v>
      </c>
    </row>
    <row r="103" spans="1:8">
      <c r="A103" s="4">
        <v>0.7</v>
      </c>
      <c r="B103" s="6">
        <f>+B100+A103</f>
        <v>304.89999999999986</v>
      </c>
      <c r="C103" s="15" t="s">
        <v>6</v>
      </c>
      <c r="D103" s="4" t="s">
        <v>24</v>
      </c>
      <c r="F103" s="6">
        <f>B103*1.6092</f>
        <v>490.64507999999978</v>
      </c>
    </row>
    <row r="104" spans="1:8" ht="19.5" customHeight="1">
      <c r="A104" s="2">
        <v>3.7</v>
      </c>
      <c r="B104" s="6">
        <f t="shared" ref="B104:B109" si="10">+B103+A104</f>
        <v>308.59999999999985</v>
      </c>
      <c r="C104" s="14" t="s">
        <v>5</v>
      </c>
      <c r="D104" s="4" t="s">
        <v>39</v>
      </c>
      <c r="E104" s="2" t="s">
        <v>270</v>
      </c>
      <c r="F104" s="6">
        <f t="shared" ref="F104:F109" si="11">B104*1.6092</f>
        <v>496.59911999999974</v>
      </c>
    </row>
    <row r="105" spans="1:8">
      <c r="A105" s="4">
        <v>1.5</v>
      </c>
      <c r="B105" s="6">
        <f t="shared" si="10"/>
        <v>310.09999999999985</v>
      </c>
      <c r="C105" s="14" t="s">
        <v>6</v>
      </c>
      <c r="D105" s="4" t="s">
        <v>40</v>
      </c>
      <c r="F105" s="6">
        <f t="shared" si="11"/>
        <v>499.01291999999972</v>
      </c>
    </row>
    <row r="106" spans="1:8">
      <c r="A106" s="4">
        <v>8.6999999999999993</v>
      </c>
      <c r="B106" s="6">
        <f t="shared" si="10"/>
        <v>318.79999999999984</v>
      </c>
      <c r="C106" s="14" t="s">
        <v>6</v>
      </c>
      <c r="D106" s="4" t="s">
        <v>40</v>
      </c>
      <c r="E106" s="2" t="s">
        <v>208</v>
      </c>
      <c r="F106" s="6">
        <f t="shared" si="11"/>
        <v>513.01295999999968</v>
      </c>
    </row>
    <row r="107" spans="1:8">
      <c r="A107" s="4">
        <v>17.100000000000001</v>
      </c>
      <c r="B107" s="6">
        <f t="shared" si="10"/>
        <v>335.89999999999986</v>
      </c>
      <c r="C107" s="14" t="s">
        <v>6</v>
      </c>
      <c r="D107" s="4" t="s">
        <v>40</v>
      </c>
      <c r="E107" s="11"/>
      <c r="F107" s="6">
        <f t="shared" si="11"/>
        <v>540.53027999999972</v>
      </c>
      <c r="H107" s="6"/>
    </row>
    <row r="108" spans="1:8">
      <c r="A108" s="4">
        <v>4.4000000000000004</v>
      </c>
      <c r="B108" s="6">
        <f t="shared" si="10"/>
        <v>340.29999999999984</v>
      </c>
      <c r="C108" s="14" t="s">
        <v>6</v>
      </c>
      <c r="D108" s="4" t="s">
        <v>4</v>
      </c>
      <c r="F108" s="6">
        <f t="shared" si="11"/>
        <v>547.61075999999969</v>
      </c>
      <c r="H108" s="6"/>
    </row>
    <row r="109" spans="1:8">
      <c r="A109" s="4">
        <v>0.5</v>
      </c>
      <c r="B109" s="6">
        <f t="shared" si="10"/>
        <v>340.79999999999984</v>
      </c>
      <c r="C109" s="14" t="s">
        <v>35</v>
      </c>
      <c r="D109" s="4" t="s">
        <v>186</v>
      </c>
      <c r="F109" s="6">
        <f t="shared" si="11"/>
        <v>548.41535999999974</v>
      </c>
      <c r="H109" s="6"/>
    </row>
    <row r="110" spans="1:8">
      <c r="A110" s="7" t="s">
        <v>245</v>
      </c>
      <c r="B110" s="4"/>
      <c r="C110" s="31" t="s">
        <v>244</v>
      </c>
      <c r="D110" s="31"/>
      <c r="E110" s="31"/>
      <c r="F110" s="31"/>
      <c r="G110" s="31"/>
      <c r="H110" s="31"/>
    </row>
    <row r="111" spans="1:8">
      <c r="A111" s="4"/>
      <c r="B111" s="4"/>
      <c r="C111" s="32" t="s">
        <v>222</v>
      </c>
      <c r="D111" s="33"/>
      <c r="E111" s="33"/>
      <c r="F111" s="33"/>
      <c r="G111" s="33"/>
      <c r="H111" s="6"/>
    </row>
    <row r="112" spans="1:8" ht="44.25" customHeight="1">
      <c r="A112" s="4"/>
      <c r="B112" s="30" t="s">
        <v>278</v>
      </c>
      <c r="C112" s="30"/>
      <c r="D112" s="30"/>
      <c r="E112" s="30"/>
      <c r="F112" s="30"/>
      <c r="G112" s="22"/>
      <c r="H112" s="6"/>
    </row>
    <row r="113" spans="1:8" ht="23.25" customHeight="1">
      <c r="A113" s="4"/>
      <c r="B113" s="4"/>
      <c r="D113" s="28" t="s">
        <v>271</v>
      </c>
      <c r="E113" s="28"/>
    </row>
    <row r="114" spans="1:8">
      <c r="A114" s="4">
        <v>0.9</v>
      </c>
      <c r="B114" s="6">
        <f>B109+A109</f>
        <v>341.29999999999984</v>
      </c>
      <c r="C114" s="14" t="s">
        <v>187</v>
      </c>
      <c r="D114" s="4" t="s">
        <v>188</v>
      </c>
      <c r="F114" s="6">
        <f t="shared" ref="F114:F130" si="12">B114*1.6092</f>
        <v>549.21995999999979</v>
      </c>
      <c r="H114" s="6"/>
    </row>
    <row r="115" spans="1:8" ht="42">
      <c r="A115" s="4">
        <v>1.2</v>
      </c>
      <c r="B115" s="6">
        <f t="shared" ref="B115:B130" si="13">B114+A114</f>
        <v>342.19999999999982</v>
      </c>
      <c r="C115" s="14" t="s">
        <v>5</v>
      </c>
      <c r="D115" s="4" t="s">
        <v>4</v>
      </c>
      <c r="E115" s="2" t="s">
        <v>230</v>
      </c>
      <c r="F115" s="6">
        <f t="shared" si="12"/>
        <v>550.66823999999974</v>
      </c>
      <c r="H115" s="6"/>
    </row>
    <row r="116" spans="1:8" ht="42.75" thickBot="1">
      <c r="A116" s="4">
        <v>10</v>
      </c>
      <c r="B116" s="6">
        <f t="shared" si="13"/>
        <v>343.39999999999981</v>
      </c>
      <c r="C116" s="14" t="s">
        <v>14</v>
      </c>
      <c r="D116" s="4" t="s">
        <v>206</v>
      </c>
      <c r="E116" s="23" t="s">
        <v>267</v>
      </c>
      <c r="F116" s="6">
        <f t="shared" si="12"/>
        <v>552.59927999999968</v>
      </c>
      <c r="H116" s="6"/>
    </row>
    <row r="117" spans="1:8">
      <c r="A117" s="4">
        <v>9.6999999999999993</v>
      </c>
      <c r="B117" s="6">
        <f t="shared" si="13"/>
        <v>353.39999999999981</v>
      </c>
      <c r="C117" s="14" t="s">
        <v>14</v>
      </c>
      <c r="D117" s="4" t="s">
        <v>207</v>
      </c>
      <c r="E117" s="35" t="s">
        <v>289</v>
      </c>
      <c r="F117" s="6">
        <f t="shared" si="12"/>
        <v>568.69127999999967</v>
      </c>
      <c r="H117" s="6"/>
    </row>
    <row r="118" spans="1:8" ht="28.5" customHeight="1">
      <c r="A118" s="4">
        <v>6.7</v>
      </c>
      <c r="B118" s="6">
        <f t="shared" si="13"/>
        <v>363.0999999999998</v>
      </c>
      <c r="C118" s="14" t="s">
        <v>14</v>
      </c>
      <c r="D118" s="4" t="s">
        <v>4</v>
      </c>
      <c r="E118" s="35"/>
      <c r="F118" s="6">
        <f t="shared" si="12"/>
        <v>584.30051999999966</v>
      </c>
      <c r="H118" s="6"/>
    </row>
    <row r="119" spans="1:8" ht="42.75" thickBot="1">
      <c r="A119" s="4"/>
      <c r="B119" s="6"/>
      <c r="C119" s="3" t="s">
        <v>19</v>
      </c>
      <c r="D119" s="2" t="s">
        <v>195</v>
      </c>
      <c r="E119" s="36"/>
      <c r="F119" s="6"/>
    </row>
    <row r="120" spans="1:8" s="25" customFormat="1" ht="27" customHeight="1">
      <c r="A120" s="17">
        <v>1.1000000000000001</v>
      </c>
      <c r="B120" s="24">
        <f>A120+B118</f>
        <v>364.19999999999982</v>
      </c>
      <c r="C120" s="18" t="s">
        <v>5</v>
      </c>
      <c r="D120" s="17" t="s">
        <v>34</v>
      </c>
      <c r="E120" s="17" t="s">
        <v>242</v>
      </c>
      <c r="F120" s="24">
        <f t="shared" si="12"/>
        <v>586.07063999999968</v>
      </c>
    </row>
    <row r="121" spans="1:8" ht="23.25" customHeight="1">
      <c r="A121" s="2">
        <v>1.3</v>
      </c>
      <c r="B121" s="6">
        <f t="shared" si="13"/>
        <v>365.29999999999984</v>
      </c>
      <c r="C121" s="3" t="s">
        <v>177</v>
      </c>
      <c r="D121" s="2" t="s">
        <v>246</v>
      </c>
      <c r="E121" s="2" t="s">
        <v>247</v>
      </c>
      <c r="F121" s="6">
        <f t="shared" si="12"/>
        <v>587.8407599999997</v>
      </c>
    </row>
    <row r="122" spans="1:8">
      <c r="A122" s="2">
        <v>2.2000000000000002</v>
      </c>
      <c r="B122" s="6">
        <f t="shared" si="13"/>
        <v>366.59999999999985</v>
      </c>
      <c r="C122" s="3" t="s">
        <v>189</v>
      </c>
      <c r="D122" s="2" t="s">
        <v>205</v>
      </c>
      <c r="F122" s="6">
        <f t="shared" si="12"/>
        <v>589.93271999999979</v>
      </c>
    </row>
    <row r="123" spans="1:8">
      <c r="A123" s="2">
        <v>0.4</v>
      </c>
      <c r="B123" s="6">
        <f t="shared" si="13"/>
        <v>368.79999999999984</v>
      </c>
      <c r="C123" s="3" t="s">
        <v>6</v>
      </c>
      <c r="D123" s="2" t="s">
        <v>190</v>
      </c>
      <c r="F123" s="6">
        <f t="shared" si="12"/>
        <v>593.47295999999972</v>
      </c>
    </row>
    <row r="124" spans="1:8" ht="42">
      <c r="A124" s="2">
        <v>0.9</v>
      </c>
      <c r="B124" s="6">
        <f t="shared" si="13"/>
        <v>369.19999999999982</v>
      </c>
      <c r="C124" s="3" t="s">
        <v>14</v>
      </c>
      <c r="D124" s="2" t="s">
        <v>191</v>
      </c>
      <c r="E124" s="2" t="s">
        <v>272</v>
      </c>
      <c r="F124" s="6">
        <f t="shared" si="12"/>
        <v>594.11663999999973</v>
      </c>
    </row>
    <row r="125" spans="1:8">
      <c r="A125" s="2">
        <v>2.1</v>
      </c>
      <c r="B125" s="6">
        <f t="shared" si="13"/>
        <v>370.0999999999998</v>
      </c>
      <c r="C125" s="3" t="s">
        <v>5</v>
      </c>
      <c r="D125" s="2" t="s">
        <v>192</v>
      </c>
      <c r="E125" s="2" t="s">
        <v>273</v>
      </c>
      <c r="F125" s="6">
        <f t="shared" si="12"/>
        <v>595.56491999999969</v>
      </c>
    </row>
    <row r="126" spans="1:8">
      <c r="A126" s="2">
        <v>0.4</v>
      </c>
      <c r="B126" s="6">
        <f t="shared" si="13"/>
        <v>372.19999999999982</v>
      </c>
      <c r="C126" s="3" t="s">
        <v>14</v>
      </c>
      <c r="D126" s="2" t="s">
        <v>193</v>
      </c>
      <c r="E126" s="18"/>
      <c r="F126" s="6">
        <f t="shared" si="12"/>
        <v>598.9442399999997</v>
      </c>
    </row>
    <row r="127" spans="1:8" s="25" customFormat="1">
      <c r="A127" s="17">
        <v>2</v>
      </c>
      <c r="B127" s="24">
        <f t="shared" si="13"/>
        <v>372.5999999999998</v>
      </c>
      <c r="C127" s="18" t="s">
        <v>14</v>
      </c>
      <c r="D127" s="17" t="s">
        <v>194</v>
      </c>
      <c r="E127" s="19" t="s">
        <v>260</v>
      </c>
      <c r="F127" s="24">
        <f t="shared" si="12"/>
        <v>599.58791999999971</v>
      </c>
    </row>
    <row r="128" spans="1:8">
      <c r="A128" s="2">
        <v>0.4</v>
      </c>
      <c r="B128" s="6">
        <f t="shared" si="13"/>
        <v>374.5999999999998</v>
      </c>
      <c r="C128" s="3" t="s">
        <v>6</v>
      </c>
      <c r="D128" s="2" t="s">
        <v>165</v>
      </c>
      <c r="E128" s="19" t="s">
        <v>274</v>
      </c>
      <c r="F128" s="6">
        <f t="shared" si="12"/>
        <v>602.80631999999969</v>
      </c>
    </row>
    <row r="129" spans="1:8">
      <c r="A129" s="2">
        <v>0.2</v>
      </c>
      <c r="B129" s="6">
        <f t="shared" si="13"/>
        <v>374.99999999999977</v>
      </c>
      <c r="C129" s="3" t="s">
        <v>6</v>
      </c>
      <c r="D129" s="2" t="s">
        <v>174</v>
      </c>
      <c r="F129" s="6">
        <f t="shared" si="12"/>
        <v>603.44999999999959</v>
      </c>
    </row>
    <row r="130" spans="1:8">
      <c r="A130" s="2"/>
      <c r="B130" s="6">
        <f t="shared" si="13"/>
        <v>375.19999999999976</v>
      </c>
      <c r="C130" s="5" t="s">
        <v>226</v>
      </c>
      <c r="D130" s="5"/>
      <c r="E130" s="11"/>
      <c r="F130" s="6">
        <f t="shared" si="12"/>
        <v>603.77183999999966</v>
      </c>
      <c r="G130" s="5"/>
      <c r="H130" s="5"/>
    </row>
    <row r="131" spans="1:8">
      <c r="A131" s="4"/>
      <c r="B131" s="4"/>
      <c r="C131" s="34" t="s">
        <v>221</v>
      </c>
      <c r="D131" s="34"/>
      <c r="E131" s="34"/>
      <c r="F131" s="34"/>
      <c r="G131" s="34"/>
    </row>
    <row r="132" spans="1:8" ht="45" customHeight="1">
      <c r="A132" s="4"/>
      <c r="B132" s="4"/>
      <c r="C132" s="27" t="s">
        <v>225</v>
      </c>
      <c r="D132" s="27"/>
      <c r="E132" s="27"/>
    </row>
  </sheetData>
  <mergeCells count="20">
    <mergeCell ref="C38:G38"/>
    <mergeCell ref="C59:G59"/>
    <mergeCell ref="B60:C60"/>
    <mergeCell ref="D73:E73"/>
    <mergeCell ref="B3:F3"/>
    <mergeCell ref="B82:F82"/>
    <mergeCell ref="C132:E132"/>
    <mergeCell ref="D113:E113"/>
    <mergeCell ref="C81:F81"/>
    <mergeCell ref="B112:F112"/>
    <mergeCell ref="C110:H110"/>
    <mergeCell ref="C111:G111"/>
    <mergeCell ref="C131:G131"/>
    <mergeCell ref="C101:G101"/>
    <mergeCell ref="E117:E119"/>
    <mergeCell ref="D98:E98"/>
    <mergeCell ref="E13:E14"/>
    <mergeCell ref="E96:E97"/>
    <mergeCell ref="B39:C39"/>
    <mergeCell ref="C58:I58"/>
  </mergeCells>
  <phoneticPr fontId="2" type="noConversion"/>
  <pageMargins left="0.28000000000000003" right="0.75" top="0.47" bottom="0.17" header="0.21" footer="0.17"/>
  <pageSetup scale="81" fitToHeight="3" orientation="portrait" r:id="rId1"/>
  <headerFooter>
    <oddHeader xml:space="preserve">&amp;C&amp;"Arial,Bold"&amp;12California Coastal 600 K Permanent&amp;Rowner: Mark Gunther 415 515 4733
</oddHeader>
  </headerFooter>
  <rowBreaks count="4" manualBreakCount="4">
    <brk id="29" max="5" man="1"/>
    <brk id="60" max="5" man="1"/>
    <brk id="85" max="5" man="1"/>
    <brk id="11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topLeftCell="A6" workbookViewId="0">
      <selection activeCell="A41" sqref="A41"/>
    </sheetView>
  </sheetViews>
  <sheetFormatPr defaultRowHeight="12.75"/>
  <cols>
    <col min="1" max="1" width="8.42578125" customWidth="1"/>
    <col min="2" max="2" width="90.5703125" bestFit="1" customWidth="1"/>
    <col min="3" max="3" width="7.5703125" bestFit="1" customWidth="1"/>
    <col min="4" max="4" width="32.85546875" bestFit="1" customWidth="1"/>
  </cols>
  <sheetData>
    <row r="1" spans="1:4">
      <c r="A1" t="s">
        <v>52</v>
      </c>
      <c r="B1" t="s">
        <v>53</v>
      </c>
      <c r="C1" t="s">
        <v>54</v>
      </c>
      <c r="D1" t="s">
        <v>55</v>
      </c>
    </row>
    <row r="2" spans="1:4">
      <c r="A2" t="s">
        <v>130</v>
      </c>
    </row>
    <row r="3" spans="1:4">
      <c r="A3">
        <v>0</v>
      </c>
      <c r="B3" t="s">
        <v>56</v>
      </c>
      <c r="C3" t="s">
        <v>57</v>
      </c>
    </row>
    <row r="4" spans="1:4">
      <c r="A4">
        <v>0.1</v>
      </c>
      <c r="B4" t="s">
        <v>58</v>
      </c>
      <c r="C4" t="s">
        <v>59</v>
      </c>
    </row>
    <row r="5" spans="1:4">
      <c r="A5">
        <v>2.2999999999999998</v>
      </c>
      <c r="B5" t="s">
        <v>60</v>
      </c>
      <c r="C5" t="s">
        <v>59</v>
      </c>
    </row>
    <row r="6" spans="1:4">
      <c r="A6">
        <v>4.5</v>
      </c>
      <c r="B6" t="s">
        <v>61</v>
      </c>
      <c r="C6" t="s">
        <v>62</v>
      </c>
    </row>
    <row r="7" spans="1:4">
      <c r="A7">
        <v>5.6</v>
      </c>
      <c r="B7" t="s">
        <v>63</v>
      </c>
      <c r="C7" t="s">
        <v>64</v>
      </c>
    </row>
    <row r="8" spans="1:4">
      <c r="A8">
        <v>11</v>
      </c>
      <c r="B8" t="s">
        <v>65</v>
      </c>
      <c r="C8" t="s">
        <v>66</v>
      </c>
    </row>
    <row r="9" spans="1:4">
      <c r="A9">
        <v>11.8</v>
      </c>
      <c r="B9" t="s">
        <v>67</v>
      </c>
      <c r="C9" t="s">
        <v>68</v>
      </c>
    </row>
    <row r="10" spans="1:4">
      <c r="A10">
        <v>15.8</v>
      </c>
      <c r="B10" t="s">
        <v>69</v>
      </c>
      <c r="C10" t="s">
        <v>70</v>
      </c>
    </row>
    <row r="11" spans="1:4">
      <c r="A11">
        <v>18.5</v>
      </c>
      <c r="B11" t="s">
        <v>71</v>
      </c>
      <c r="C11" t="s">
        <v>72</v>
      </c>
    </row>
    <row r="12" spans="1:4">
      <c r="A12">
        <v>21.1</v>
      </c>
      <c r="B12" t="s">
        <v>73</v>
      </c>
      <c r="C12" t="s">
        <v>131</v>
      </c>
    </row>
    <row r="13" spans="1:4">
      <c r="A13">
        <v>27.7</v>
      </c>
      <c r="B13" t="s">
        <v>73</v>
      </c>
      <c r="C13" t="s">
        <v>77</v>
      </c>
    </row>
    <row r="14" spans="1:4">
      <c r="A14">
        <v>27.8</v>
      </c>
      <c r="B14" t="s">
        <v>73</v>
      </c>
      <c r="C14" t="s">
        <v>70</v>
      </c>
    </row>
    <row r="15" spans="1:4">
      <c r="A15">
        <v>30.5</v>
      </c>
      <c r="B15" t="s">
        <v>78</v>
      </c>
      <c r="C15" t="s">
        <v>79</v>
      </c>
    </row>
    <row r="16" spans="1:4">
      <c r="A16">
        <v>31.8</v>
      </c>
      <c r="B16" t="s">
        <v>132</v>
      </c>
      <c r="C16" t="s">
        <v>77</v>
      </c>
    </row>
    <row r="17" spans="1:4">
      <c r="A17">
        <v>31.8</v>
      </c>
      <c r="B17" t="s">
        <v>133</v>
      </c>
      <c r="C17" t="s">
        <v>134</v>
      </c>
    </row>
    <row r="18" spans="1:4">
      <c r="A18">
        <v>42.6</v>
      </c>
      <c r="B18" t="s">
        <v>128</v>
      </c>
      <c r="C18" t="s">
        <v>129</v>
      </c>
    </row>
    <row r="19" spans="1:4">
      <c r="A19">
        <v>49.9</v>
      </c>
      <c r="B19" t="s">
        <v>74</v>
      </c>
      <c r="C19" t="s">
        <v>91</v>
      </c>
      <c r="D19" t="s">
        <v>80</v>
      </c>
    </row>
    <row r="20" spans="1:4">
      <c r="A20">
        <v>50.2</v>
      </c>
      <c r="B20" t="s">
        <v>135</v>
      </c>
      <c r="C20" t="s">
        <v>59</v>
      </c>
    </row>
    <row r="21" spans="1:4">
      <c r="A21">
        <v>52.4</v>
      </c>
      <c r="B21" t="s">
        <v>136</v>
      </c>
      <c r="C21" t="s">
        <v>137</v>
      </c>
    </row>
    <row r="22" spans="1:4">
      <c r="A22">
        <v>54.5</v>
      </c>
      <c r="B22" t="s">
        <v>82</v>
      </c>
      <c r="C22" t="s">
        <v>91</v>
      </c>
      <c r="D22" t="s">
        <v>138</v>
      </c>
    </row>
    <row r="23" spans="1:4">
      <c r="A23">
        <v>54.8</v>
      </c>
      <c r="B23" t="s">
        <v>139</v>
      </c>
      <c r="C23" t="s">
        <v>140</v>
      </c>
    </row>
    <row r="24" spans="1:4">
      <c r="A24">
        <v>59.4</v>
      </c>
      <c r="B24" t="s">
        <v>141</v>
      </c>
      <c r="C24" t="s">
        <v>140</v>
      </c>
    </row>
    <row r="25" spans="1:4">
      <c r="A25">
        <v>64.099999999999994</v>
      </c>
      <c r="B25" t="s">
        <v>142</v>
      </c>
      <c r="C25" t="s">
        <v>89</v>
      </c>
    </row>
    <row r="26" spans="1:4">
      <c r="A26">
        <v>65.900000000000006</v>
      </c>
      <c r="B26" t="s">
        <v>128</v>
      </c>
      <c r="C26" t="s">
        <v>129</v>
      </c>
    </row>
    <row r="27" spans="1:4">
      <c r="A27">
        <v>73.2</v>
      </c>
      <c r="B27" t="s">
        <v>143</v>
      </c>
      <c r="C27" t="s">
        <v>81</v>
      </c>
      <c r="D27" t="s">
        <v>80</v>
      </c>
    </row>
    <row r="28" spans="1:4">
      <c r="A28">
        <v>94.8</v>
      </c>
      <c r="B28" t="s">
        <v>82</v>
      </c>
      <c r="C28" t="s">
        <v>76</v>
      </c>
      <c r="D28" t="s">
        <v>83</v>
      </c>
    </row>
    <row r="29" spans="1:4">
      <c r="A29">
        <v>95</v>
      </c>
      <c r="B29" t="s">
        <v>84</v>
      </c>
      <c r="C29" t="s">
        <v>85</v>
      </c>
    </row>
    <row r="30" spans="1:4">
      <c r="A30">
        <v>95.6</v>
      </c>
      <c r="B30" t="s">
        <v>86</v>
      </c>
      <c r="C30" t="s">
        <v>87</v>
      </c>
    </row>
    <row r="31" spans="1:4">
      <c r="A31">
        <v>99.3</v>
      </c>
      <c r="B31" t="s">
        <v>88</v>
      </c>
      <c r="C31" t="s">
        <v>89</v>
      </c>
    </row>
    <row r="32" spans="1:4">
      <c r="A32">
        <v>101.1</v>
      </c>
      <c r="B32" t="s">
        <v>90</v>
      </c>
      <c r="C32" t="s">
        <v>91</v>
      </c>
    </row>
    <row r="33" spans="1:4">
      <c r="A33">
        <v>101.4</v>
      </c>
      <c r="B33" t="s">
        <v>92</v>
      </c>
      <c r="C33" t="s">
        <v>76</v>
      </c>
    </row>
    <row r="34" spans="1:4">
      <c r="A34">
        <v>101.6</v>
      </c>
      <c r="B34" t="s">
        <v>93</v>
      </c>
      <c r="C34" t="s">
        <v>76</v>
      </c>
    </row>
    <row r="35" spans="1:4">
      <c r="A35">
        <v>101.8</v>
      </c>
      <c r="B35" t="s">
        <v>94</v>
      </c>
      <c r="C35" t="s">
        <v>91</v>
      </c>
    </row>
    <row r="36" spans="1:4">
      <c r="A36">
        <v>102.2</v>
      </c>
      <c r="B36" t="s">
        <v>95</v>
      </c>
      <c r="C36" t="s">
        <v>89</v>
      </c>
    </row>
    <row r="37" spans="1:4">
      <c r="A37">
        <v>104</v>
      </c>
      <c r="B37" t="s">
        <v>96</v>
      </c>
      <c r="C37" t="s">
        <v>97</v>
      </c>
    </row>
    <row r="38" spans="1:4">
      <c r="A38">
        <v>105.5</v>
      </c>
      <c r="B38" t="s">
        <v>98</v>
      </c>
      <c r="C38" t="s">
        <v>66</v>
      </c>
    </row>
    <row r="39" spans="1:4">
      <c r="A39">
        <v>106.4</v>
      </c>
      <c r="B39" t="s">
        <v>99</v>
      </c>
      <c r="C39" t="s">
        <v>66</v>
      </c>
    </row>
    <row r="40" spans="1:4">
      <c r="A40">
        <v>107.1</v>
      </c>
      <c r="B40" t="s">
        <v>100</v>
      </c>
      <c r="C40" t="s">
        <v>91</v>
      </c>
    </row>
    <row r="41" spans="1:4">
      <c r="A41">
        <v>107.5</v>
      </c>
      <c r="B41" t="s">
        <v>101</v>
      </c>
      <c r="C41" t="s">
        <v>76</v>
      </c>
    </row>
    <row r="42" spans="1:4">
      <c r="A42">
        <v>107.7</v>
      </c>
      <c r="B42" t="s">
        <v>102</v>
      </c>
      <c r="C42" t="s">
        <v>79</v>
      </c>
      <c r="D42" t="s">
        <v>80</v>
      </c>
    </row>
    <row r="43" spans="1:4">
      <c r="A43">
        <v>109</v>
      </c>
      <c r="B43" t="s">
        <v>82</v>
      </c>
      <c r="C43" t="s">
        <v>91</v>
      </c>
      <c r="D43" t="s">
        <v>103</v>
      </c>
    </row>
    <row r="44" spans="1:4">
      <c r="A44">
        <v>109.3</v>
      </c>
      <c r="B44" t="s">
        <v>104</v>
      </c>
      <c r="C44" t="s">
        <v>105</v>
      </c>
    </row>
    <row r="45" spans="1:4">
      <c r="A45">
        <v>109.3</v>
      </c>
      <c r="B45" t="s">
        <v>106</v>
      </c>
      <c r="C45" t="s">
        <v>107</v>
      </c>
    </row>
    <row r="46" spans="1:4">
      <c r="A46">
        <v>109.3</v>
      </c>
      <c r="B46" t="s">
        <v>108</v>
      </c>
      <c r="C46" t="s">
        <v>75</v>
      </c>
    </row>
    <row r="47" spans="1:4">
      <c r="A47">
        <v>109.4</v>
      </c>
      <c r="B47" t="s">
        <v>109</v>
      </c>
      <c r="C47" t="s">
        <v>110</v>
      </c>
    </row>
    <row r="48" spans="1:4">
      <c r="A48">
        <v>109.5</v>
      </c>
      <c r="B48" t="s">
        <v>111</v>
      </c>
      <c r="C48" t="s">
        <v>91</v>
      </c>
    </row>
    <row r="49" spans="1:4">
      <c r="A49">
        <v>109.8</v>
      </c>
      <c r="B49" t="s">
        <v>112</v>
      </c>
      <c r="C49" t="s">
        <v>85</v>
      </c>
    </row>
    <row r="50" spans="1:4">
      <c r="A50">
        <v>110.4</v>
      </c>
      <c r="B50" t="s">
        <v>113</v>
      </c>
      <c r="C50" t="s">
        <v>89</v>
      </c>
    </row>
    <row r="51" spans="1:4">
      <c r="A51">
        <v>112.2</v>
      </c>
      <c r="B51" t="s">
        <v>114</v>
      </c>
      <c r="C51" t="s">
        <v>115</v>
      </c>
    </row>
    <row r="52" spans="1:4">
      <c r="A52">
        <v>112.6</v>
      </c>
      <c r="B52" t="s">
        <v>116</v>
      </c>
      <c r="C52" t="s">
        <v>91</v>
      </c>
    </row>
    <row r="53" spans="1:4">
      <c r="A53">
        <v>112.9</v>
      </c>
      <c r="B53" t="s">
        <v>117</v>
      </c>
      <c r="C53" t="s">
        <v>118</v>
      </c>
    </row>
    <row r="54" spans="1:4">
      <c r="A54">
        <v>113.4</v>
      </c>
      <c r="B54" t="s">
        <v>119</v>
      </c>
      <c r="C54" t="s">
        <v>91</v>
      </c>
      <c r="D54" t="s">
        <v>80</v>
      </c>
    </row>
    <row r="55" spans="1:4">
      <c r="A55">
        <v>113.8</v>
      </c>
      <c r="B55" t="s">
        <v>82</v>
      </c>
      <c r="C55" t="s">
        <v>76</v>
      </c>
      <c r="D55" t="s">
        <v>120</v>
      </c>
    </row>
    <row r="56" spans="1:4">
      <c r="A56">
        <v>113.9</v>
      </c>
      <c r="B56" t="s">
        <v>121</v>
      </c>
      <c r="C56" t="s">
        <v>107</v>
      </c>
    </row>
    <row r="57" spans="1:4">
      <c r="A57">
        <v>114</v>
      </c>
      <c r="B57" t="s">
        <v>122</v>
      </c>
      <c r="C57" t="s">
        <v>107</v>
      </c>
    </row>
    <row r="58" spans="1:4">
      <c r="A58">
        <v>114</v>
      </c>
      <c r="B58" t="s">
        <v>123</v>
      </c>
      <c r="C58" t="s">
        <v>115</v>
      </c>
    </row>
    <row r="59" spans="1:4">
      <c r="A59">
        <v>114.4</v>
      </c>
      <c r="B59" t="s">
        <v>124</v>
      </c>
      <c r="C59" t="s">
        <v>125</v>
      </c>
    </row>
    <row r="60" spans="1:4">
      <c r="A60">
        <v>114.5</v>
      </c>
      <c r="B60" t="s">
        <v>126</v>
      </c>
    </row>
    <row r="62" spans="1:4">
      <c r="A62" t="s">
        <v>127</v>
      </c>
    </row>
    <row r="63" spans="1:4">
      <c r="A63" t="s">
        <v>144</v>
      </c>
    </row>
    <row r="64" spans="1:4">
      <c r="A64" t="s">
        <v>145</v>
      </c>
    </row>
    <row r="65" spans="1:1">
      <c r="A65" t="s">
        <v>146</v>
      </c>
    </row>
    <row r="66" spans="1:1">
      <c r="A66" t="s">
        <v>147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Gunther</dc:creator>
  <cp:lastModifiedBy>user</cp:lastModifiedBy>
  <cp:lastPrinted>2011-01-31T23:44:19Z</cp:lastPrinted>
  <dcterms:created xsi:type="dcterms:W3CDTF">2003-05-18T16:58:27Z</dcterms:created>
  <dcterms:modified xsi:type="dcterms:W3CDTF">2011-01-31T23:52:38Z</dcterms:modified>
</cp:coreProperties>
</file>