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4625"/>
  </bookViews>
  <sheets>
    <sheet name="cuesheet (58)" sheetId="1" r:id="rId1"/>
  </sheets>
  <definedNames>
    <definedName name="_xlnm.Print_Area" localSheetId="0">'cuesheet (58)'!$B$1:$F$159</definedName>
    <definedName name="_xlnm.Print_Titles" localSheetId="0">'cuesheet (58)'!$1:$1</definedName>
  </definedNames>
  <calcPr calcId="145621" concurrentCalc="0"/>
</workbook>
</file>

<file path=xl/calcChain.xml><?xml version="1.0" encoding="utf-8"?>
<calcChain xmlns="http://schemas.openxmlformats.org/spreadsheetml/2006/main">
  <c r="F16" i="1" l="1"/>
  <c r="B17" i="1"/>
  <c r="F17" i="1"/>
  <c r="B18" i="1"/>
  <c r="F18" i="1"/>
  <c r="B19" i="1"/>
  <c r="F19" i="1"/>
  <c r="B20" i="1"/>
  <c r="F3" i="1"/>
  <c r="F4" i="1"/>
  <c r="F5" i="1"/>
  <c r="F6" i="1"/>
  <c r="F7" i="1"/>
  <c r="F8" i="1"/>
  <c r="F9" i="1"/>
  <c r="F10" i="1"/>
  <c r="F11" i="1"/>
  <c r="F12" i="1"/>
  <c r="F13" i="1"/>
  <c r="F14" i="1"/>
  <c r="F15" i="1"/>
  <c r="F21" i="1"/>
  <c r="F22" i="1"/>
  <c r="F23" i="1"/>
  <c r="F24" i="1"/>
  <c r="F25" i="1"/>
  <c r="F26" i="1"/>
  <c r="F27" i="1"/>
  <c r="F28" i="1"/>
  <c r="F29" i="1"/>
  <c r="F30" i="1"/>
  <c r="F31" i="1"/>
  <c r="F32" i="1"/>
  <c r="F33" i="1"/>
  <c r="F34" i="1"/>
  <c r="F36" i="1"/>
  <c r="F37" i="1"/>
  <c r="F38" i="1"/>
  <c r="F39" i="1"/>
  <c r="F40" i="1"/>
  <c r="F41" i="1"/>
  <c r="F42" i="1"/>
  <c r="F43" i="1"/>
  <c r="F44" i="1"/>
  <c r="F45" i="1"/>
  <c r="F46" i="1"/>
  <c r="F47" i="1"/>
  <c r="F48" i="1"/>
  <c r="F49" i="1"/>
  <c r="F50" i="1"/>
  <c r="F51" i="1"/>
  <c r="F53" i="1"/>
  <c r="F54" i="1"/>
  <c r="F55" i="1"/>
  <c r="F56" i="1"/>
  <c r="F57" i="1"/>
  <c r="F58" i="1"/>
  <c r="F59" i="1"/>
  <c r="F61" i="1"/>
  <c r="F62" i="1"/>
  <c r="F63" i="1"/>
  <c r="F64" i="1"/>
  <c r="F65" i="1"/>
  <c r="F66"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7" i="1"/>
  <c r="F98" i="1"/>
  <c r="F99" i="1"/>
  <c r="F100" i="1"/>
  <c r="F101" i="1"/>
  <c r="F102" i="1"/>
  <c r="F103" i="1"/>
  <c r="F104" i="1"/>
  <c r="F105" i="1"/>
  <c r="F106" i="1"/>
  <c r="F107" i="1"/>
  <c r="F108" i="1"/>
  <c r="F109" i="1"/>
  <c r="F110" i="1"/>
  <c r="F111" i="1"/>
  <c r="F112" i="1"/>
  <c r="F113" i="1"/>
  <c r="F114" i="1"/>
  <c r="F115" i="1"/>
  <c r="F116" i="1"/>
  <c r="F117" i="1"/>
  <c r="F118" i="1"/>
  <c r="F119" i="1"/>
  <c r="F120" i="1"/>
  <c r="F122" i="1"/>
  <c r="F123" i="1"/>
  <c r="F124" i="1"/>
  <c r="F125" i="1"/>
  <c r="F126" i="1"/>
  <c r="F127" i="1"/>
  <c r="F129" i="1"/>
  <c r="F130" i="1"/>
  <c r="F131" i="1"/>
  <c r="F132" i="1"/>
  <c r="F133" i="1"/>
  <c r="F134" i="1"/>
  <c r="F135" i="1"/>
  <c r="F136" i="1"/>
  <c r="F137" i="1"/>
  <c r="F139" i="1"/>
  <c r="F140" i="1"/>
  <c r="F141" i="1"/>
  <c r="F142" i="1"/>
  <c r="F143" i="1"/>
  <c r="F144" i="1"/>
  <c r="F145" i="1"/>
  <c r="F146" i="1"/>
  <c r="F147" i="1"/>
  <c r="F148" i="1"/>
  <c r="F149" i="1"/>
  <c r="F150" i="1"/>
  <c r="F151" i="1"/>
  <c r="F152" i="1"/>
  <c r="F153" i="1"/>
  <c r="F154" i="1"/>
  <c r="F155" i="1"/>
  <c r="F156" i="1"/>
  <c r="F157" i="1"/>
  <c r="F158" i="1"/>
  <c r="B2" i="1"/>
  <c r="B3" i="1"/>
  <c r="B4" i="1"/>
  <c r="B5" i="1"/>
  <c r="B6" i="1"/>
  <c r="B7" i="1"/>
  <c r="B8" i="1"/>
  <c r="B9" i="1"/>
  <c r="B10" i="1"/>
  <c r="B11" i="1"/>
  <c r="B12" i="1"/>
  <c r="B13" i="1"/>
  <c r="B14" i="1"/>
  <c r="B15" i="1"/>
  <c r="B16"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alcChain>
</file>

<file path=xl/sharedStrings.xml><?xml version="1.0" encoding="utf-8"?>
<sst xmlns="http://schemas.openxmlformats.org/spreadsheetml/2006/main" count="347" uniqueCount="176">
  <si>
    <t>Javowitz Street</t>
  </si>
  <si>
    <t>(T, SS) Mason St; bike path or road</t>
  </si>
  <si>
    <t>(SS) Mason St</t>
  </si>
  <si>
    <t>(T,SS) Crissy Field Ave; climb short hill</t>
  </si>
  <si>
    <t>(T,SS) Lincoln Blvd</t>
  </si>
  <si>
    <t>Cross Golden Gate Bridge via west sidewalk</t>
  </si>
  <si>
    <t>Conzelman Rd after exiting bike path; go up hill</t>
  </si>
  <si>
    <t>gate - trail continues</t>
  </si>
  <si>
    <t>unnamed service road across from stables</t>
  </si>
  <si>
    <t>(T) Rodeo Valley Trail</t>
  </si>
  <si>
    <t>(T) Bobcat Trail; almost U turn after little descent</t>
  </si>
  <si>
    <t>(T) Miwok Trail</t>
  </si>
  <si>
    <t>Control #2: Info Control
Miwok Trail @ Old Springs Trail</t>
  </si>
  <si>
    <t>Old Springs Trail</t>
  </si>
  <si>
    <t>go around gate</t>
  </si>
  <si>
    <t>at intersection turn away from beach</t>
  </si>
  <si>
    <t>Control #3: Info Control
Deer Park Fire Rd @ Coast View Trail</t>
  </si>
  <si>
    <t>(T) Coast View Trail</t>
  </si>
  <si>
    <t>Old Mine Tr; fire road ends</t>
  </si>
  <si>
    <t>Pan Toll Ranger Station; Water/Restrooms</t>
  </si>
  <si>
    <t>(SS) Pan Toll Rd; cross Panoramic Hwy</t>
  </si>
  <si>
    <t>E Ridgecrest Blvd</t>
  </si>
  <si>
    <t>Lagunitas - Rock Spring Rd trail head; diagonal to road</t>
  </si>
  <si>
    <t>Rock Springs Lagunitas Rd @ Rocky Ridge Rd</t>
  </si>
  <si>
    <t>Lakeview Rd</t>
  </si>
  <si>
    <t>(T) Eldridge Grade; down hill</t>
  </si>
  <si>
    <t>Eldridge Grade; trail goes downhill</t>
  </si>
  <si>
    <t>Shaver Grade @ Phoenix Lake Rd; main trail toward five corners</t>
  </si>
  <si>
    <t>Shaver Grade Rd; continue towards fiver corners</t>
  </si>
  <si>
    <t>Control #4: Info Control
Five Corners Intersection</t>
  </si>
  <si>
    <t>(T) Bolinas Rd; fire road ends</t>
  </si>
  <si>
    <t>Bolinas Rd @ Pine Mtn Trail Head</t>
  </si>
  <si>
    <t>Bolinas Fairfax Rd; cross Alpine Dam</t>
  </si>
  <si>
    <t>Bolinas Fairfax Rd @ W Ridgecrest Blvd</t>
  </si>
  <si>
    <t>Bolinas Ridge Trail; immediately after intersection</t>
  </si>
  <si>
    <t>Bolinas Ridge Trail @ McCurdy Trail</t>
  </si>
  <si>
    <t>Randall Trail - down towards CA-1</t>
  </si>
  <si>
    <t>(T) CA-1 (Shoreline Hwy)</t>
  </si>
  <si>
    <t>(SS) CA-1 N @ Sir Francis Drake</t>
  </si>
  <si>
    <t>CA-1 N</t>
  </si>
  <si>
    <t>Point Reyes Station; good place for lunch</t>
  </si>
  <si>
    <t>Control #6: Info Control
CA-1N @ Point Reyes Petaluma Rd</t>
  </si>
  <si>
    <t>Point Reyes Petaluma Rd</t>
  </si>
  <si>
    <t>(T,SS) Platform Bridge Rd</t>
  </si>
  <si>
    <t>Cross Marin Trail; cross bridge just before Sir Francis Drake</t>
  </si>
  <si>
    <t>Cross Marin Trail; bridge over Sir Francis Drake</t>
  </si>
  <si>
    <t>(T) Sir Francis Drake Blvd; Inkwells Bridge</t>
  </si>
  <si>
    <t>Sir Francis Drake @ Nicasio Valley Rd</t>
  </si>
  <si>
    <t>(SL) Claus Dr; downtown Fairfax</t>
  </si>
  <si>
    <t>Broadway Blvd; changes to Center Blvd</t>
  </si>
  <si>
    <t>(SS) Pastori Ave; small side street</t>
  </si>
  <si>
    <t>Lansdale Ave; changes to San Anselmo Ave</t>
  </si>
  <si>
    <t>(SS) San Anselmo Ave @ Scenic</t>
  </si>
  <si>
    <t>(T,SS) San Anselmo Ave @ Hazel Ave</t>
  </si>
  <si>
    <t>(T,SS) San Anselmo Ave</t>
  </si>
  <si>
    <t>(T,SS) Bolinas Ave</t>
  </si>
  <si>
    <t>Shady Ln</t>
  </si>
  <si>
    <t>(SS) Lagunitas Rd</t>
  </si>
  <si>
    <t>(SS) Ross Common; changes to Poplar then Kent</t>
  </si>
  <si>
    <t>(SL) Redwood Ave; DO NOT climb Camino Alto</t>
  </si>
  <si>
    <t>Tamalpais Dr; go over US-101 overpass</t>
  </si>
  <si>
    <t>San Clemente Dr</t>
  </si>
  <si>
    <t>(SL) Paradise Dr</t>
  </si>
  <si>
    <t>(SS) straight through traffic circle onto Tiburon Blvd</t>
  </si>
  <si>
    <t>(SS) Main St</t>
  </si>
  <si>
    <t>continue west on Main St</t>
  </si>
  <si>
    <t>(SS) Beach Rd</t>
  </si>
  <si>
    <t>San Rafael Ave</t>
  </si>
  <si>
    <t>(SL) Tiburon Linear Park @ Tiburon Blvd</t>
  </si>
  <si>
    <t>bike path @ end of park; Mckegney Green</t>
  </si>
  <si>
    <t>restrooms hidden on right</t>
  </si>
  <si>
    <t>do not go through parking lot; continue direction you are going</t>
  </si>
  <si>
    <t>(SL) Tiburon Blvd; changes to E Blithedale @ US-101 overpass</t>
  </si>
  <si>
    <t>W Blthedale @ Throckmorton Ave</t>
  </si>
  <si>
    <t>Railroad Gate trail head; gate has #3747 black/yellow sign</t>
  </si>
  <si>
    <t>no name intersection; towards a dip in the trail</t>
  </si>
  <si>
    <t>gate; continue on Railroad Grade Fire Rd</t>
  </si>
  <si>
    <t>Fern Canyon Rd @ Summit Ave; paved road, keep going up</t>
  </si>
  <si>
    <t>Railroad Grade Trail; fire road starts again</t>
  </si>
  <si>
    <t>Wooden shack
water fountain, First Aid kit and bike repair kit, please use only what you need</t>
  </si>
  <si>
    <t>Old Railroad Grade Trail; wood logs nicely placed to make intersection</t>
  </si>
  <si>
    <t>Old Railroad Grade Trail @ Hoo Koo E Koo</t>
  </si>
  <si>
    <t>Control #8: Info Control
West Point Inn Hostel
Old Railroad Grade
Water/Restrooms</t>
  </si>
  <si>
    <t>Old Stage Rd</t>
  </si>
  <si>
    <t>gate</t>
  </si>
  <si>
    <t>Panoramic Hwy
Water/Restrooms @ Mt Tamalpais ranger station</t>
  </si>
  <si>
    <t>Panoramic Hwy @ four corners intersection</t>
  </si>
  <si>
    <t>Control #9: Info Control
Miwok Trail @ Coyote Ridge Trail</t>
  </si>
  <si>
    <t>Coyote Ridge Tr - go up</t>
  </si>
  <si>
    <t>Costal Fire Rd</t>
  </si>
  <si>
    <t>Coastal Trail - very steep descent</t>
  </si>
  <si>
    <t>Tennessee Valley Trail</t>
  </si>
  <si>
    <t>Tennessee Valley Trail -paved road</t>
  </si>
  <si>
    <t>gate preventing car traffic</t>
  </si>
  <si>
    <t>gravel road/parking lot towards Miwok Stables</t>
  </si>
  <si>
    <t>Marincello Tr - go up</t>
  </si>
  <si>
    <t>Control #10: Info Control
Marincello Trail Sign</t>
  </si>
  <si>
    <t>continue onto Bobcat Trail</t>
  </si>
  <si>
    <t>unnamed fire road to Smith Road Bridge</t>
  </si>
  <si>
    <t>(T) unnamed service road</t>
  </si>
  <si>
    <t>(T) Bunker Rd</t>
  </si>
  <si>
    <t>trail head gate</t>
  </si>
  <si>
    <t>straight through traffic circle to Conzelman Rd</t>
  </si>
  <si>
    <t>Conzelman Rd; Golden Gate Bridge Parking lot</t>
  </si>
  <si>
    <t>continue onto Golden Gate Bridge west sidewalk; cross bridge</t>
  </si>
  <si>
    <t>Battery East Trail</t>
  </si>
  <si>
    <t>dirt path; right after picnic tables/Warming Hut building</t>
  </si>
  <si>
    <t>San Francisco Bay Trail</t>
  </si>
  <si>
    <t>Crissy Field Parking lot</t>
  </si>
  <si>
    <t>START</t>
  </si>
  <si>
    <t>STRAIGHT</t>
  </si>
  <si>
    <t>RIGHT</t>
  </si>
  <si>
    <t>LEFT</t>
  </si>
  <si>
    <t>STOP</t>
  </si>
  <si>
    <t>WATER</t>
  </si>
  <si>
    <t>FOOD</t>
  </si>
  <si>
    <t>FIRST AID</t>
  </si>
  <si>
    <r>
      <t>This spreadsheet allows for alternate cue sheets to be easily produced. The "classsic" SFR order is to the left. Some riders like a LEG column to be first; there is a hidden LEG column in column B. Simply unhide the LEG column and hide the GO in the cue sheet on the left. The GO and LEG columns are offset by one row, which is typical for the LEG/AT vs AT/GO style. The three columns to the right are the route distances in KM for those who are foward thinking in the use of the metric system._x000D_
_x000D_</t>
    </r>
    <r>
      <rPr>
        <b/>
        <sz val="8"/>
        <color theme="1"/>
        <rFont val="Verdana"/>
        <family val="2"/>
      </rPr>
      <t xml:space="preserve">
This speadsheet has the "Print Area" set to the columns on the left. Riders may have to reset the "Print Area" after modification</t>
    </r>
    <r>
      <rPr>
        <sz val="8"/>
        <color theme="1"/>
        <rFont val="Verdana"/>
        <family val="2"/>
      </rPr>
      <t>. Note the easiest way to do this is to select the "columns" then use "Set Print Area".</t>
    </r>
  </si>
  <si>
    <t>LEG</t>
  </si>
  <si>
    <t>AT</t>
  </si>
  <si>
    <t>ACTION</t>
  </si>
  <si>
    <t>DESCRIPTION</t>
  </si>
  <si>
    <t>GO</t>
  </si>
  <si>
    <t>Finish Control: Beach Hut Cafe parking lot
Crissy Field
San Francisco, CA_x000D_
Open: 11:53  Close: 19:30</t>
  </si>
  <si>
    <t>BEAR RIGHT</t>
  </si>
  <si>
    <t>Muir Woods Rd</t>
  </si>
  <si>
    <t>BEAR LEFT</t>
  </si>
  <si>
    <t>Concrete Pipe Rd</t>
  </si>
  <si>
    <t>Tamalpais Dr</t>
  </si>
  <si>
    <t>(SS) Paradise @ Trestle</t>
  </si>
  <si>
    <t>Greenwood Cove
access via a small connector with "Road Closed" and "Bikes OK" signs to the end of the parging lot</t>
  </si>
  <si>
    <t>(SS) W Blithedale Ave @ Eldridge Ave</t>
  </si>
  <si>
    <t>W Bithedale @ Lee St</t>
  </si>
  <si>
    <t>Old Railroad Grade Trail</t>
  </si>
  <si>
    <t>Old Railroad Grade Trail @ Fern Creek Trail</t>
  </si>
  <si>
    <t>Old Railroad Grade Trail @ Miller Trail</t>
  </si>
  <si>
    <t>Coastal Fire Rd @ Fox Trail</t>
  </si>
  <si>
    <t>Bobcat Trail</t>
  </si>
  <si>
    <t>towards valley/down</t>
  </si>
  <si>
    <t>Rodeo Valley Trail</t>
  </si>
  <si>
    <t>Coastal Trail</t>
  </si>
  <si>
    <t>Battery East Trail; north of parking lot</t>
  </si>
  <si>
    <t>SHARP LEFT</t>
  </si>
  <si>
    <t>Long Ave</t>
  </si>
  <si>
    <t>SHARP RIGHT</t>
  </si>
  <si>
    <t>San Francisco Bay Trail @ Marine Dr</t>
  </si>
  <si>
    <t>SLIGHT LEFT</t>
  </si>
  <si>
    <t>(T) Frock Springs Lagunitas Rd; at bottom of descent at Lake Lagunitas</t>
  </si>
  <si>
    <t>(SS) merge onto College Ave @ Wooland Rd
changes to Magnolia; then Corte Madera Ave</t>
  </si>
  <si>
    <t>(SS) CA-1 N</t>
  </si>
  <si>
    <t>Control #5: Info Control
Randall Trail trailhead gate_x000D_</t>
  </si>
  <si>
    <t>Start Control: Crissy Field
Beach Hit Cafe parking lot
East Beach
San Francisco, CA
Open: 06:00  Close: 07:00</t>
  </si>
  <si>
    <t>Control #7: Caffe Acri
1 Main St
Tiburon, CA
(riders may use restroom)
Open: 10:12  Close: 15:32</t>
  </si>
  <si>
    <t>Cross Marin Trail @ Taylor Park Entrance Rd
main paved trail goes left - DO NOT turn on it</t>
  </si>
  <si>
    <t>Coastal Fire Rd @ Coyote Ridge Trail
down hill torwards Muir Beach</t>
  </si>
  <si>
    <r>
      <t xml:space="preserve">Rock Springs Lagunitas Rd @ Lagoon Trail
</t>
    </r>
    <r>
      <rPr>
        <b/>
        <sz val="10"/>
        <color theme="1"/>
        <rFont val="Verdana"/>
        <family val="2"/>
      </rPr>
      <t>Steep descent, walk if not comfortable with loose ground</t>
    </r>
  </si>
  <si>
    <r>
      <t xml:space="preserve">Miwok Trail; hidden by sharp turn - usually cars parked
</t>
    </r>
    <r>
      <rPr>
        <b/>
        <sz val="10"/>
        <color theme="1"/>
        <rFont val="Verdana"/>
        <family val="2"/>
      </rPr>
      <t>DANGEROUS CROSSING - BE CAREFUL</t>
    </r>
  </si>
  <si>
    <r>
      <t xml:space="preserve">at Miwok Stables go towards Tennessee Valley Rd
through parking lot
</t>
    </r>
    <r>
      <rPr>
        <b/>
        <sz val="10"/>
        <color theme="1"/>
        <rFont val="Verdana"/>
        <family val="2"/>
      </rPr>
      <t>WALK BIKE AS PER SIGN POSTED</t>
    </r>
  </si>
  <si>
    <t>(T) Eldridge Grade; take left fork</t>
  </si>
  <si>
    <r>
      <t xml:space="preserve">Water fountain across from turn
</t>
    </r>
    <r>
      <rPr>
        <b/>
        <sz val="10"/>
        <color theme="1"/>
        <rFont val="Verdana"/>
        <family val="2"/>
      </rPr>
      <t>LAST WATER FOR 24 MILES - Refill water bottles</t>
    </r>
  </si>
  <si>
    <t>Cross Marin Trail; gate pavement ends</t>
  </si>
  <si>
    <t>(SS) Hamilton St</t>
  </si>
  <si>
    <t>Battery East Bicycle Trail; poles just after parking lot</t>
  </si>
  <si>
    <t>(T,SS) Conzelman Rd; continue up hill</t>
  </si>
  <si>
    <t>(Y) go through traffic circle onto Coastal Trail; Rear of parking lot</t>
  </si>
  <si>
    <t>(T) Bunker Rd; paved</t>
  </si>
  <si>
    <t>Smith Road Bridge; wooden bridge</t>
  </si>
  <si>
    <t>(T) Tennesse Valley Rd; paved</t>
  </si>
  <si>
    <t>Tennessee Valley trail; gravel starts</t>
  </si>
  <si>
    <t>Coastal Trail; very steep hill</t>
  </si>
  <si>
    <r>
      <t xml:space="preserve">Coastal Fire Rd; </t>
    </r>
    <r>
      <rPr>
        <b/>
        <sz val="10"/>
        <color theme="1"/>
        <rFont val="Verdana"/>
        <family val="2"/>
      </rPr>
      <t>DO NOT</t>
    </r>
    <r>
      <rPr>
        <sz val="10"/>
        <color theme="1"/>
        <rFont val="Verdana"/>
        <family val="2"/>
      </rPr>
      <t xml:space="preserve"> go downhill</t>
    </r>
  </si>
  <si>
    <t>Coastal Fire Rd; down to bottom of hill</t>
  </si>
  <si>
    <t>(T) Pacific Way; paved road</t>
  </si>
  <si>
    <t>(T,SS) CA-1 N; Pelican Inn at corner</t>
  </si>
  <si>
    <t>Deer Park Fire Rd trail head; long climb</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</si>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</sst>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Verdana"/>
      <family val="2"/>
    </font>
    <font>
      <b/>
      <sz val="8"/>
      <color theme="1"/>
      <name val="Verdana"/>
      <family val="2"/>
    </font>
    <font>
      <sz val="10"/>
      <color theme="1"/>
      <name val="Verdana"/>
      <family val="2"/>
    </font>
    <font>
      <b/>
      <sz val="10"/>
      <color theme="1"/>
      <name val="Verdan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21" fillId="0" borderId="0" xfId="0" applyFont="1" applyAlignment="1">
      <alignment horizontal="center" vertical="center"/>
    </xf>
    <xf numFmtId="0" fontId="20" fillId="0" borderId="11" xfId="0" applyFont="1" applyBorder="1" applyAlignment="1">
      <alignment vertical="center" wrapText="1"/>
    </xf>
    <xf numFmtId="167" fontId="20" fillId="0" borderId="10" xfId="0" applyNumberFormat="1" applyFont="1" applyBorder="1" applyAlignment="1">
      <alignment horizontal="right" vertical="center"/>
    </xf>
    <xf numFmtId="167" fontId="20" fillId="0" borderId="11" xfId="0" applyNumberFormat="1" applyFont="1" applyBorder="1" applyAlignment="1">
      <alignment horizontal="right" vertical="center"/>
    </xf>
    <xf numFmtId="2" fontId="20" fillId="0" borderId="10" xfId="0" applyNumberFormat="1" applyFont="1" applyBorder="1" applyAlignment="1">
      <alignment horizontal="right" vertical="center"/>
    </xf>
    <xf numFmtId="2" fontId="20" fillId="0" borderId="11" xfId="0" applyNumberFormat="1" applyFont="1" applyBorder="1" applyAlignment="1">
      <alignment horizontal="right" vertical="center"/>
    </xf>
    <xf numFmtId="0" fontId="20" fillId="0" borderId="11" xfId="0" applyFont="1" applyBorder="1" applyAlignment="1">
      <alignment horizontal="center" vertical="center" wrapText="1"/>
    </xf>
    <xf numFmtId="0" fontId="21" fillId="0" borderId="0" xfId="0" applyFont="1" applyBorder="1" applyAlignment="1">
      <alignment horizontal="center" vertical="center"/>
    </xf>
    <xf numFmtId="0" fontId="0" fillId="0" borderId="13" xfId="0" applyBorder="1"/>
    <xf numFmtId="0" fontId="0" fillId="0" borderId="15" xfId="0" applyBorder="1"/>
    <xf numFmtId="0" fontId="21" fillId="0" borderId="10" xfId="0" applyFont="1" applyBorder="1" applyAlignment="1">
      <alignment horizontal="center" vertical="center" wrapText="1"/>
    </xf>
    <xf numFmtId="0" fontId="21" fillId="0" borderId="10" xfId="0" applyFont="1" applyBorder="1" applyAlignment="1">
      <alignment vertical="center" wrapText="1"/>
    </xf>
    <xf numFmtId="0" fontId="21" fillId="0" borderId="11" xfId="0" applyFont="1" applyBorder="1" applyAlignment="1">
      <alignment horizontal="center" vertical="center" wrapText="1"/>
    </xf>
    <xf numFmtId="0" fontId="21" fillId="0" borderId="11" xfId="0" applyFont="1" applyBorder="1" applyAlignment="1">
      <alignment vertical="center" wrapText="1"/>
    </xf>
    <xf numFmtId="2" fontId="20" fillId="33" borderId="11" xfId="0" applyNumberFormat="1" applyFont="1" applyFill="1" applyBorder="1" applyAlignment="1">
      <alignment horizontal="right" vertical="center"/>
    </xf>
    <xf numFmtId="167" fontId="20" fillId="33" borderId="11" xfId="0" applyNumberFormat="1" applyFont="1" applyFill="1" applyBorder="1" applyAlignment="1">
      <alignment horizontal="right" vertical="center"/>
    </xf>
    <xf numFmtId="0" fontId="20" fillId="33" borderId="11" xfId="0" applyFont="1" applyFill="1" applyBorder="1" applyAlignment="1">
      <alignment horizontal="center" vertical="center" wrapText="1"/>
    </xf>
    <xf numFmtId="0" fontId="20" fillId="33" borderId="11"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1" xfId="0" applyFont="1" applyFill="1" applyBorder="1" applyAlignment="1">
      <alignment vertical="center"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9"/>
  <sheetViews>
    <sheetView tabSelected="1" view="pageLayout" topLeftCell="A133" zoomScaleNormal="100" workbookViewId="0">
      <selection activeCell="T1" sqref="T1:V1048576"/>
    </sheetView>
  </sheetViews>
  <sheetFormatPr defaultRowHeight="15" x14ac:dyDescent="0.25"/>
  <cols>
    <col min="1" max="1" width="6.28515625" customWidth="1"/>
    <col min="2" max="2" width="6.28515625" hidden="1" customWidth="1"/>
    <col min="3" max="3" width="6.28515625" customWidth="1"/>
    <col min="4" max="4" width="14" customWidth="1"/>
    <col min="5" max="5" width="60.5703125" customWidth="1"/>
    <col min="6" max="6" width="6.28515625" customWidth="1"/>
    <col min="8" max="8" width="42.140625" customWidth="1"/>
    <col min="9" max="9" width="1" customWidth="1"/>
    <col min="10" max="12" width="6.28515625" customWidth="1"/>
    <col min="13" max="13" width="1" customWidth="1"/>
  </cols>
  <sheetData>
    <row r="1" spans="2:13" ht="15.75" thickBot="1" x14ac:dyDescent="0.3">
      <c r="B1" s="1" t="s">
        <v>118</v>
      </c>
      <c r="C1" s="1" t="s">
        <v>119</v>
      </c>
      <c r="D1" s="1" t="s">
        <v>120</v>
      </c>
      <c r="E1" s="1" t="s">
        <v>121</v>
      </c>
      <c r="F1" s="1" t="s">
        <v>122</v>
      </c>
      <c r="I1" s="9"/>
      <c r="J1" s="8" t="s">
        <v>118</v>
      </c>
      <c r="K1" s="8" t="s">
        <v>119</v>
      </c>
      <c r="L1" s="8" t="s">
        <v>122</v>
      </c>
      <c r="M1" s="10"/>
    </row>
    <row r="2" spans="2:13" ht="65.25" thickTop="1" thickBot="1" x14ac:dyDescent="0.3">
      <c r="B2" s="5" t="str">
        <f t="shared" ref="B2:B32" si="0">IF(ISNUMBER(F1),F1,"")</f>
        <v/>
      </c>
      <c r="C2" s="3">
        <v>0</v>
      </c>
      <c r="D2" s="11" t="s">
        <v>109</v>
      </c>
      <c r="E2" s="12" t="s">
        <v>151</v>
      </c>
      <c r="F2" s="5"/>
      <c r="I2" s="9"/>
      <c r="J2" s="5" t="s">
        <v>175</v>
      </c>
      <c r="K2" s="3">
        <v>0</v>
      </c>
      <c r="L2" s="5" t="s">
        <v>175</v>
      </c>
      <c r="M2" s="10"/>
    </row>
    <row r="3" spans="2:13" ht="15.75" customHeight="1" thickTop="1" x14ac:dyDescent="0.25">
      <c r="B3" s="6" t="str">
        <f t="shared" si="0"/>
        <v/>
      </c>
      <c r="C3" s="4">
        <v>0</v>
      </c>
      <c r="D3" s="7" t="s">
        <v>110</v>
      </c>
      <c r="E3" s="2" t="s">
        <v>0</v>
      </c>
      <c r="F3" s="6">
        <f t="shared" ref="F3:F19" si="1">C4-C3</f>
        <v>0.08</v>
      </c>
      <c r="H3" s="21" t="s">
        <v>117</v>
      </c>
      <c r="I3" s="9"/>
      <c r="J3" s="6" t="s">
        <v>175</v>
      </c>
      <c r="K3" s="4">
        <v>0</v>
      </c>
      <c r="L3" s="6">
        <v>0.12874752</v>
      </c>
      <c r="M3" s="10"/>
    </row>
    <row r="4" spans="2:13" x14ac:dyDescent="0.25">
      <c r="B4" s="6">
        <f t="shared" si="0"/>
        <v>0.08</v>
      </c>
      <c r="C4" s="4">
        <v>0.08</v>
      </c>
      <c r="D4" s="7" t="s">
        <v>111</v>
      </c>
      <c r="E4" s="2" t="s">
        <v>1</v>
      </c>
      <c r="F4" s="6">
        <f t="shared" si="1"/>
        <v>0.93</v>
      </c>
      <c r="H4" s="22"/>
      <c r="I4" s="9"/>
      <c r="J4" s="6">
        <v>0.12874752</v>
      </c>
      <c r="K4" s="4">
        <v>0.12874752</v>
      </c>
      <c r="L4" s="6">
        <v>1.4966899200000001</v>
      </c>
      <c r="M4" s="10"/>
    </row>
    <row r="5" spans="2:13" x14ac:dyDescent="0.25">
      <c r="B5" s="6">
        <f t="shared" si="0"/>
        <v>0.93</v>
      </c>
      <c r="C5" s="4">
        <v>1.01</v>
      </c>
      <c r="D5" s="7" t="s">
        <v>112</v>
      </c>
      <c r="E5" s="2" t="s">
        <v>2</v>
      </c>
      <c r="F5" s="6">
        <f t="shared" si="1"/>
        <v>2.0000000000000018E-2</v>
      </c>
      <c r="H5" s="22"/>
      <c r="I5" s="9"/>
      <c r="J5" s="6">
        <v>1.4966899200000001</v>
      </c>
      <c r="K5" s="4">
        <v>1.6254374400000002</v>
      </c>
      <c r="L5" s="6">
        <v>3.2186880000000029E-2</v>
      </c>
      <c r="M5" s="10"/>
    </row>
    <row r="6" spans="2:13" x14ac:dyDescent="0.25">
      <c r="B6" s="6">
        <f t="shared" si="0"/>
        <v>2.0000000000000018E-2</v>
      </c>
      <c r="C6" s="4">
        <v>1.03</v>
      </c>
      <c r="D6" s="7" t="s">
        <v>111</v>
      </c>
      <c r="E6" s="2" t="s">
        <v>3</v>
      </c>
      <c r="F6" s="6">
        <f t="shared" si="1"/>
        <v>0.16999999999999993</v>
      </c>
      <c r="H6" s="22"/>
      <c r="I6" s="9"/>
      <c r="J6" s="6">
        <v>3.2186880000000029E-2</v>
      </c>
      <c r="K6" s="4">
        <v>1.6576243200000003</v>
      </c>
      <c r="L6" s="6">
        <v>0.27358847999999991</v>
      </c>
      <c r="M6" s="10"/>
    </row>
    <row r="7" spans="2:13" x14ac:dyDescent="0.25">
      <c r="B7" s="6">
        <f t="shared" si="0"/>
        <v>0.16999999999999993</v>
      </c>
      <c r="C7" s="4">
        <v>1.2</v>
      </c>
      <c r="D7" s="7" t="s">
        <v>111</v>
      </c>
      <c r="E7" s="2" t="s">
        <v>4</v>
      </c>
      <c r="F7" s="6">
        <f t="shared" si="1"/>
        <v>0.20999999999999996</v>
      </c>
      <c r="H7" s="22"/>
      <c r="I7" s="9"/>
      <c r="J7" s="6">
        <v>0.27358847999999991</v>
      </c>
      <c r="K7" s="4">
        <v>1.9312128</v>
      </c>
      <c r="L7" s="6">
        <v>0.33796223999999997</v>
      </c>
      <c r="M7" s="10"/>
    </row>
    <row r="8" spans="2:13" x14ac:dyDescent="0.25">
      <c r="B8" s="6">
        <f t="shared" si="0"/>
        <v>0.20999999999999996</v>
      </c>
      <c r="C8" s="4">
        <v>1.41</v>
      </c>
      <c r="D8" s="7" t="s">
        <v>111</v>
      </c>
      <c r="E8" s="2" t="s">
        <v>162</v>
      </c>
      <c r="F8" s="6">
        <f t="shared" si="1"/>
        <v>0.34000000000000008</v>
      </c>
      <c r="H8" s="22"/>
      <c r="I8" s="9"/>
      <c r="J8" s="6">
        <v>0.33796223999999997</v>
      </c>
      <c r="K8" s="4">
        <v>2.2691750399999999</v>
      </c>
      <c r="L8" s="6">
        <v>0.54717696000000016</v>
      </c>
      <c r="M8" s="10"/>
    </row>
    <row r="9" spans="2:13" x14ac:dyDescent="0.25">
      <c r="B9" s="6">
        <f t="shared" si="0"/>
        <v>0.34000000000000008</v>
      </c>
      <c r="C9" s="4">
        <v>1.75</v>
      </c>
      <c r="D9" s="7" t="s">
        <v>112</v>
      </c>
      <c r="E9" s="2" t="s">
        <v>5</v>
      </c>
      <c r="F9" s="6">
        <f t="shared" si="1"/>
        <v>1.75</v>
      </c>
      <c r="H9" s="22"/>
      <c r="I9" s="9"/>
      <c r="J9" s="6">
        <v>0.54717696000000016</v>
      </c>
      <c r="K9" s="4">
        <v>2.8163520000000002</v>
      </c>
      <c r="L9" s="6">
        <v>2.8163520000000002</v>
      </c>
      <c r="M9" s="10"/>
    </row>
    <row r="10" spans="2:13" x14ac:dyDescent="0.25">
      <c r="B10" s="6">
        <f t="shared" si="0"/>
        <v>1.75</v>
      </c>
      <c r="C10" s="4">
        <v>3.5</v>
      </c>
      <c r="D10" s="7" t="s">
        <v>110</v>
      </c>
      <c r="E10" s="2" t="s">
        <v>6</v>
      </c>
      <c r="F10" s="6">
        <f t="shared" si="1"/>
        <v>0.12000000000000011</v>
      </c>
      <c r="H10" s="22"/>
      <c r="I10" s="9"/>
      <c r="J10" s="6">
        <v>2.8163520000000002</v>
      </c>
      <c r="K10" s="4">
        <v>5.6327040000000004</v>
      </c>
      <c r="L10" s="6">
        <v>0.19312128000000017</v>
      </c>
      <c r="M10" s="10"/>
    </row>
    <row r="11" spans="2:13" x14ac:dyDescent="0.25">
      <c r="B11" s="6">
        <f t="shared" si="0"/>
        <v>0.12000000000000011</v>
      </c>
      <c r="C11" s="4">
        <v>3.62</v>
      </c>
      <c r="D11" s="7" t="s">
        <v>112</v>
      </c>
      <c r="E11" s="2" t="s">
        <v>163</v>
      </c>
      <c r="F11" s="6">
        <f t="shared" si="1"/>
        <v>1.1100000000000003</v>
      </c>
      <c r="H11" s="22"/>
      <c r="I11" s="9"/>
      <c r="J11" s="6">
        <v>0.19312128000000017</v>
      </c>
      <c r="K11" s="4">
        <v>5.825825280000001</v>
      </c>
      <c r="L11" s="6">
        <v>1.7863718400000006</v>
      </c>
      <c r="M11" s="10"/>
    </row>
    <row r="12" spans="2:13" ht="25.5" x14ac:dyDescent="0.25">
      <c r="B12" s="15">
        <f t="shared" si="0"/>
        <v>1.1100000000000003</v>
      </c>
      <c r="C12" s="16">
        <v>4.7300000000000004</v>
      </c>
      <c r="D12" s="17" t="s">
        <v>124</v>
      </c>
      <c r="E12" s="18" t="s">
        <v>164</v>
      </c>
      <c r="F12" s="15">
        <f t="shared" si="1"/>
        <v>1.2799999999999994</v>
      </c>
      <c r="H12" s="22"/>
      <c r="I12" s="9"/>
      <c r="J12" s="6">
        <v>1.7863718400000006</v>
      </c>
      <c r="K12" s="4">
        <v>7.6121971200000011</v>
      </c>
      <c r="L12" s="6">
        <v>2.0599603199999992</v>
      </c>
      <c r="M12" s="10"/>
    </row>
    <row r="13" spans="2:13" x14ac:dyDescent="0.25">
      <c r="B13" s="15">
        <f t="shared" si="0"/>
        <v>1.2799999999999994</v>
      </c>
      <c r="C13" s="16">
        <v>6.01</v>
      </c>
      <c r="D13" s="17" t="s">
        <v>110</v>
      </c>
      <c r="E13" s="18" t="s">
        <v>7</v>
      </c>
      <c r="F13" s="15">
        <f t="shared" si="1"/>
        <v>0.32000000000000028</v>
      </c>
      <c r="H13" s="22"/>
      <c r="I13" s="9"/>
      <c r="J13" s="6">
        <v>2.0599603199999992</v>
      </c>
      <c r="K13" s="4">
        <v>9.6721574399999994</v>
      </c>
      <c r="L13" s="6">
        <v>0.51499008000000046</v>
      </c>
      <c r="M13" s="10"/>
    </row>
    <row r="14" spans="2:13" x14ac:dyDescent="0.25">
      <c r="B14" s="6">
        <f t="shared" si="0"/>
        <v>0.32000000000000028</v>
      </c>
      <c r="C14" s="4">
        <v>6.33</v>
      </c>
      <c r="D14" s="7" t="s">
        <v>112</v>
      </c>
      <c r="E14" s="2" t="s">
        <v>165</v>
      </c>
      <c r="F14" s="6">
        <f t="shared" si="1"/>
        <v>0.13999999999999968</v>
      </c>
      <c r="H14" s="22"/>
      <c r="I14" s="9"/>
      <c r="J14" s="6">
        <v>0.51499008000000046</v>
      </c>
      <c r="K14" s="4">
        <v>10.187147520000002</v>
      </c>
      <c r="L14" s="6">
        <v>0.22530815999999951</v>
      </c>
      <c r="M14" s="10"/>
    </row>
    <row r="15" spans="2:13" x14ac:dyDescent="0.25">
      <c r="B15" s="6">
        <f t="shared" si="0"/>
        <v>0.13999999999999968</v>
      </c>
      <c r="C15" s="4">
        <v>6.47</v>
      </c>
      <c r="D15" s="7" t="s">
        <v>111</v>
      </c>
      <c r="E15" s="2" t="s">
        <v>8</v>
      </c>
      <c r="F15" s="6">
        <f t="shared" si="1"/>
        <v>4.9999999999999822E-2</v>
      </c>
      <c r="H15" s="22"/>
      <c r="I15" s="9"/>
      <c r="J15" s="6">
        <v>0.22530815999999951</v>
      </c>
      <c r="K15" s="4">
        <v>10.412455680000001</v>
      </c>
      <c r="L15" s="6">
        <v>8.0467199999999725E-2</v>
      </c>
      <c r="M15" s="10"/>
    </row>
    <row r="16" spans="2:13" x14ac:dyDescent="0.25">
      <c r="B16" s="15">
        <f t="shared" si="0"/>
        <v>4.9999999999999822E-2</v>
      </c>
      <c r="C16" s="16">
        <v>6.52</v>
      </c>
      <c r="D16" s="17" t="s">
        <v>111</v>
      </c>
      <c r="E16" s="18" t="s">
        <v>166</v>
      </c>
      <c r="F16" s="15">
        <f t="shared" si="1"/>
        <v>8.0000000000000071E-2</v>
      </c>
      <c r="H16" s="22"/>
      <c r="I16" s="9"/>
      <c r="J16" s="6">
        <v>8.0467199999999725E-2</v>
      </c>
      <c r="K16" s="4">
        <v>10.49292288</v>
      </c>
      <c r="L16" s="6">
        <v>0.12874752000000012</v>
      </c>
      <c r="M16" s="10"/>
    </row>
    <row r="17" spans="2:13" x14ac:dyDescent="0.25">
      <c r="B17" s="15">
        <f t="shared" si="0"/>
        <v>8.0000000000000071E-2</v>
      </c>
      <c r="C17" s="16">
        <v>6.6</v>
      </c>
      <c r="D17" s="17" t="s">
        <v>112</v>
      </c>
      <c r="E17" s="18" t="s">
        <v>9</v>
      </c>
      <c r="F17" s="15">
        <f t="shared" si="1"/>
        <v>0.25</v>
      </c>
      <c r="H17" s="22"/>
      <c r="I17" s="9"/>
      <c r="J17" s="6">
        <v>0.12874752000000012</v>
      </c>
      <c r="K17" s="4">
        <v>10.621670399999999</v>
      </c>
      <c r="L17" s="6">
        <v>0.40233600000000003</v>
      </c>
      <c r="M17" s="10"/>
    </row>
    <row r="18" spans="2:13" x14ac:dyDescent="0.25">
      <c r="B18" s="15">
        <f t="shared" si="0"/>
        <v>0.25</v>
      </c>
      <c r="C18" s="16">
        <v>6.85</v>
      </c>
      <c r="D18" s="17" t="s">
        <v>112</v>
      </c>
      <c r="E18" s="18" t="s">
        <v>10</v>
      </c>
      <c r="F18" s="15">
        <f t="shared" si="1"/>
        <v>5.0000000000000711E-2</v>
      </c>
      <c r="H18" s="22"/>
      <c r="I18" s="9"/>
      <c r="J18" s="6">
        <v>0.40233600000000003</v>
      </c>
      <c r="K18" s="4">
        <v>11.024006399999999</v>
      </c>
      <c r="L18" s="6">
        <v>8.0467200000001154E-2</v>
      </c>
      <c r="M18" s="10"/>
    </row>
    <row r="19" spans="2:13" ht="15.75" thickBot="1" x14ac:dyDescent="0.3">
      <c r="B19" s="15">
        <f t="shared" si="0"/>
        <v>5.0000000000000711E-2</v>
      </c>
      <c r="C19" s="16">
        <v>6.9</v>
      </c>
      <c r="D19" s="17" t="s">
        <v>111</v>
      </c>
      <c r="E19" s="18" t="s">
        <v>11</v>
      </c>
      <c r="F19" s="15">
        <f t="shared" si="1"/>
        <v>1.4000000000000004</v>
      </c>
      <c r="H19" s="23"/>
      <c r="I19" s="9"/>
      <c r="J19" s="6">
        <v>8.0467200000001154E-2</v>
      </c>
      <c r="K19" s="4">
        <v>11.104473600000002</v>
      </c>
      <c r="L19" s="6">
        <v>2.2530816000000007</v>
      </c>
      <c r="M19" s="10"/>
    </row>
    <row r="20" spans="2:13" ht="26.25" thickTop="1" x14ac:dyDescent="0.25">
      <c r="B20" s="15">
        <f t="shared" si="0"/>
        <v>1.4000000000000004</v>
      </c>
      <c r="C20" s="16">
        <v>8.3000000000000007</v>
      </c>
      <c r="D20" s="19" t="s">
        <v>113</v>
      </c>
      <c r="E20" s="20" t="s">
        <v>12</v>
      </c>
      <c r="F20" s="15"/>
      <c r="I20" s="9"/>
      <c r="J20" s="6">
        <v>2.2530816000000007</v>
      </c>
      <c r="K20" s="4">
        <v>13.357555200000002</v>
      </c>
      <c r="L20" s="6" t="s">
        <v>175</v>
      </c>
      <c r="M20" s="10"/>
    </row>
    <row r="21" spans="2:13" x14ac:dyDescent="0.25">
      <c r="B21" s="15" t="str">
        <f t="shared" si="0"/>
        <v/>
      </c>
      <c r="C21" s="16">
        <v>8.3000000000000007</v>
      </c>
      <c r="D21" s="17" t="s">
        <v>112</v>
      </c>
      <c r="E21" s="18" t="s">
        <v>13</v>
      </c>
      <c r="F21" s="15">
        <f t="shared" ref="F21:F34" si="2">C22-C21</f>
        <v>1.3099999999999987</v>
      </c>
      <c r="I21" s="9"/>
      <c r="J21" s="6" t="s">
        <v>175</v>
      </c>
      <c r="K21" s="4">
        <v>13.357555200000002</v>
      </c>
      <c r="L21" s="6">
        <v>2.1082406399999982</v>
      </c>
      <c r="M21" s="10"/>
    </row>
    <row r="22" spans="2:13" ht="38.25" x14ac:dyDescent="0.25">
      <c r="B22" s="15">
        <f t="shared" si="0"/>
        <v>1.3099999999999987</v>
      </c>
      <c r="C22" s="16">
        <v>9.61</v>
      </c>
      <c r="D22" s="17" t="s">
        <v>112</v>
      </c>
      <c r="E22" s="18" t="s">
        <v>157</v>
      </c>
      <c r="F22" s="15">
        <f t="shared" si="2"/>
        <v>6.0000000000000497E-2</v>
      </c>
      <c r="I22" s="9"/>
      <c r="J22" s="6">
        <v>2.1082406399999982</v>
      </c>
      <c r="K22" s="4">
        <v>15.46579584</v>
      </c>
      <c r="L22" s="6">
        <v>9.6560640000000808E-2</v>
      </c>
      <c r="M22" s="10"/>
    </row>
    <row r="23" spans="2:13" x14ac:dyDescent="0.25">
      <c r="B23" s="6">
        <f t="shared" si="0"/>
        <v>6.0000000000000497E-2</v>
      </c>
      <c r="C23" s="4">
        <v>9.67</v>
      </c>
      <c r="D23" s="7" t="s">
        <v>112</v>
      </c>
      <c r="E23" s="2" t="s">
        <v>167</v>
      </c>
      <c r="F23" s="6">
        <f t="shared" si="2"/>
        <v>4.0000000000000924E-2</v>
      </c>
      <c r="I23" s="9"/>
      <c r="J23" s="6">
        <v>9.6560640000000808E-2</v>
      </c>
      <c r="K23" s="4">
        <v>15.56235648</v>
      </c>
      <c r="L23" s="6">
        <v>6.4373760000001487E-2</v>
      </c>
      <c r="M23" s="10"/>
    </row>
    <row r="24" spans="2:13" x14ac:dyDescent="0.25">
      <c r="B24" s="6">
        <f t="shared" si="0"/>
        <v>4.0000000000000924E-2</v>
      </c>
      <c r="C24" s="4">
        <v>9.7100000000000009</v>
      </c>
      <c r="D24" s="7" t="s">
        <v>110</v>
      </c>
      <c r="E24" s="2" t="s">
        <v>14</v>
      </c>
      <c r="F24" s="6">
        <f t="shared" si="2"/>
        <v>0.62999999999999901</v>
      </c>
      <c r="I24" s="9"/>
      <c r="J24" s="6">
        <v>6.4373760000001487E-2</v>
      </c>
      <c r="K24" s="4">
        <v>15.626730240000002</v>
      </c>
      <c r="L24" s="6">
        <v>1.0138867199999986</v>
      </c>
      <c r="M24" s="10"/>
    </row>
    <row r="25" spans="2:13" x14ac:dyDescent="0.25">
      <c r="B25" s="15">
        <f t="shared" si="0"/>
        <v>0.62999999999999901</v>
      </c>
      <c r="C25" s="16">
        <v>10.34</v>
      </c>
      <c r="D25" s="17" t="s">
        <v>111</v>
      </c>
      <c r="E25" s="18" t="s">
        <v>168</v>
      </c>
      <c r="F25" s="15">
        <f t="shared" si="2"/>
        <v>0.5600000000000005</v>
      </c>
      <c r="I25" s="9"/>
      <c r="J25" s="6">
        <v>1.0138867199999986</v>
      </c>
      <c r="K25" s="4">
        <v>16.640616959999999</v>
      </c>
      <c r="L25" s="6">
        <v>0.90123264000000081</v>
      </c>
      <c r="M25" s="10"/>
    </row>
    <row r="26" spans="2:13" x14ac:dyDescent="0.25">
      <c r="B26" s="15">
        <f t="shared" si="0"/>
        <v>0.5600000000000005</v>
      </c>
      <c r="C26" s="16">
        <v>10.9</v>
      </c>
      <c r="D26" s="17" t="s">
        <v>111</v>
      </c>
      <c r="E26" s="18" t="s">
        <v>169</v>
      </c>
      <c r="F26" s="15">
        <f t="shared" si="2"/>
        <v>0.66999999999999993</v>
      </c>
      <c r="I26" s="9"/>
      <c r="J26" s="6">
        <v>0.90123264000000081</v>
      </c>
      <c r="K26" s="4">
        <v>17.541849600000003</v>
      </c>
      <c r="L26" s="6">
        <v>1.07826048</v>
      </c>
      <c r="M26" s="10"/>
    </row>
    <row r="27" spans="2:13" x14ac:dyDescent="0.25">
      <c r="B27" s="15">
        <f t="shared" si="0"/>
        <v>0.66999999999999993</v>
      </c>
      <c r="C27" s="16">
        <v>11.57</v>
      </c>
      <c r="D27" s="17" t="s">
        <v>111</v>
      </c>
      <c r="E27" s="18" t="s">
        <v>170</v>
      </c>
      <c r="F27" s="15">
        <f t="shared" si="2"/>
        <v>0.77999999999999936</v>
      </c>
      <c r="I27" s="9"/>
      <c r="J27" s="6">
        <v>1.07826048</v>
      </c>
      <c r="K27" s="4">
        <v>18.620110080000003</v>
      </c>
      <c r="L27" s="6">
        <v>1.2552883199999991</v>
      </c>
      <c r="M27" s="10"/>
    </row>
    <row r="28" spans="2:13" ht="25.5" x14ac:dyDescent="0.25">
      <c r="B28" s="15">
        <f t="shared" si="0"/>
        <v>0.77999999999999936</v>
      </c>
      <c r="C28" s="16">
        <v>12.35</v>
      </c>
      <c r="D28" s="17" t="s">
        <v>110</v>
      </c>
      <c r="E28" s="18" t="s">
        <v>154</v>
      </c>
      <c r="F28" s="15">
        <f t="shared" si="2"/>
        <v>0.87000000000000099</v>
      </c>
      <c r="I28" s="9"/>
      <c r="J28" s="6">
        <v>1.2552883199999991</v>
      </c>
      <c r="K28" s="4">
        <v>19.875398400000002</v>
      </c>
      <c r="L28" s="6">
        <v>1.4001292800000016</v>
      </c>
      <c r="M28" s="10"/>
    </row>
    <row r="29" spans="2:13" x14ac:dyDescent="0.25">
      <c r="B29" s="15">
        <f t="shared" si="0"/>
        <v>0.87000000000000099</v>
      </c>
      <c r="C29" s="16">
        <v>13.22</v>
      </c>
      <c r="D29" s="17" t="s">
        <v>110</v>
      </c>
      <c r="E29" s="18" t="s">
        <v>171</v>
      </c>
      <c r="F29" s="15">
        <f t="shared" si="2"/>
        <v>0.51999999999999957</v>
      </c>
      <c r="I29" s="9"/>
      <c r="J29" s="6">
        <v>1.4001292800000016</v>
      </c>
      <c r="K29" s="4">
        <v>21.275527680000003</v>
      </c>
      <c r="L29" s="6">
        <v>0.83685887999999942</v>
      </c>
      <c r="M29" s="10"/>
    </row>
    <row r="30" spans="2:13" x14ac:dyDescent="0.25">
      <c r="B30" s="15">
        <f t="shared" si="0"/>
        <v>0.51999999999999957</v>
      </c>
      <c r="C30" s="16">
        <v>13.74</v>
      </c>
      <c r="D30" s="17" t="s">
        <v>111</v>
      </c>
      <c r="E30" s="18" t="s">
        <v>15</v>
      </c>
      <c r="F30" s="15">
        <f t="shared" si="2"/>
        <v>0.47000000000000064</v>
      </c>
      <c r="I30" s="9"/>
      <c r="J30" s="6">
        <v>0.83685887999999942</v>
      </c>
      <c r="K30" s="4">
        <v>22.112386560000001</v>
      </c>
      <c r="L30" s="6">
        <v>0.75639168000000112</v>
      </c>
      <c r="M30" s="10"/>
    </row>
    <row r="31" spans="2:13" x14ac:dyDescent="0.25">
      <c r="B31" s="6">
        <f t="shared" si="0"/>
        <v>0.47000000000000064</v>
      </c>
      <c r="C31" s="4">
        <v>14.21</v>
      </c>
      <c r="D31" s="7" t="s">
        <v>111</v>
      </c>
      <c r="E31" s="2" t="s">
        <v>172</v>
      </c>
      <c r="F31" s="6">
        <f t="shared" si="2"/>
        <v>2.9999999999999361E-2</v>
      </c>
      <c r="I31" s="9"/>
      <c r="J31" s="6">
        <v>0.75639168000000112</v>
      </c>
      <c r="K31" s="4">
        <v>22.868778240000005</v>
      </c>
      <c r="L31" s="6">
        <v>4.8280319999998975E-2</v>
      </c>
      <c r="M31" s="10"/>
    </row>
    <row r="32" spans="2:13" x14ac:dyDescent="0.25">
      <c r="B32" s="6">
        <f t="shared" si="0"/>
        <v>2.9999999999999361E-2</v>
      </c>
      <c r="C32" s="4">
        <v>14.24</v>
      </c>
      <c r="D32" s="7" t="s">
        <v>112</v>
      </c>
      <c r="E32" s="2" t="s">
        <v>173</v>
      </c>
      <c r="F32" s="6">
        <f t="shared" si="2"/>
        <v>0.22000000000000064</v>
      </c>
      <c r="I32" s="9"/>
      <c r="J32" s="6">
        <v>4.8280319999998975E-2</v>
      </c>
      <c r="K32" s="4">
        <v>22.917058560000001</v>
      </c>
      <c r="L32" s="6">
        <v>0.35405568000000104</v>
      </c>
      <c r="M32" s="10"/>
    </row>
    <row r="33" spans="2:13" x14ac:dyDescent="0.25">
      <c r="B33" s="6">
        <f t="shared" ref="B33:B64" si="3">IF(ISNUMBER(F32),F32,"")</f>
        <v>0.22000000000000064</v>
      </c>
      <c r="C33" s="4">
        <v>14.46</v>
      </c>
      <c r="D33" s="7" t="s">
        <v>124</v>
      </c>
      <c r="E33" s="2" t="s">
        <v>125</v>
      </c>
      <c r="F33" s="6">
        <f t="shared" si="2"/>
        <v>1.879999999999999</v>
      </c>
      <c r="I33" s="9"/>
      <c r="J33" s="6">
        <v>0.35405568000000104</v>
      </c>
      <c r="K33" s="4">
        <v>23.271114240000003</v>
      </c>
      <c r="L33" s="6">
        <v>3.0255667199999987</v>
      </c>
      <c r="M33" s="10"/>
    </row>
    <row r="34" spans="2:13" x14ac:dyDescent="0.25">
      <c r="B34" s="15">
        <f t="shared" si="3"/>
        <v>1.879999999999999</v>
      </c>
      <c r="C34" s="16">
        <v>16.34</v>
      </c>
      <c r="D34" s="17" t="s">
        <v>112</v>
      </c>
      <c r="E34" s="18" t="s">
        <v>174</v>
      </c>
      <c r="F34" s="15">
        <f t="shared" si="2"/>
        <v>2.3900000000000006</v>
      </c>
      <c r="I34" s="9"/>
      <c r="J34" s="6">
        <v>3.0255667199999987</v>
      </c>
      <c r="K34" s="4">
        <v>26.29668096</v>
      </c>
      <c r="L34" s="6">
        <v>3.8463321600000011</v>
      </c>
      <c r="M34" s="10"/>
    </row>
    <row r="35" spans="2:13" ht="25.5" x14ac:dyDescent="0.25">
      <c r="B35" s="15">
        <f t="shared" si="3"/>
        <v>2.3900000000000006</v>
      </c>
      <c r="C35" s="16">
        <v>18.73</v>
      </c>
      <c r="D35" s="19" t="s">
        <v>113</v>
      </c>
      <c r="E35" s="20" t="s">
        <v>16</v>
      </c>
      <c r="F35" s="15"/>
      <c r="I35" s="9"/>
      <c r="J35" s="6">
        <v>3.8463321600000011</v>
      </c>
      <c r="K35" s="4">
        <v>30.143013120000003</v>
      </c>
      <c r="L35" s="6" t="s">
        <v>175</v>
      </c>
      <c r="M35" s="10"/>
    </row>
    <row r="36" spans="2:13" x14ac:dyDescent="0.25">
      <c r="B36" s="15" t="str">
        <f t="shared" si="3"/>
        <v/>
      </c>
      <c r="C36" s="16">
        <v>18.73</v>
      </c>
      <c r="D36" s="17" t="s">
        <v>111</v>
      </c>
      <c r="E36" s="18" t="s">
        <v>17</v>
      </c>
      <c r="F36" s="15">
        <f t="shared" ref="F36:F51" si="4">C37-C36</f>
        <v>0.34999999999999787</v>
      </c>
      <c r="I36" s="9"/>
      <c r="J36" s="6" t="s">
        <v>175</v>
      </c>
      <c r="K36" s="4">
        <v>30.143013120000003</v>
      </c>
      <c r="L36" s="6">
        <v>0.56327039999999662</v>
      </c>
      <c r="M36" s="10"/>
    </row>
    <row r="37" spans="2:13" x14ac:dyDescent="0.25">
      <c r="B37" s="6">
        <f t="shared" si="3"/>
        <v>0.34999999999999787</v>
      </c>
      <c r="C37" s="4">
        <v>19.079999999999998</v>
      </c>
      <c r="D37" s="7" t="s">
        <v>110</v>
      </c>
      <c r="E37" s="2" t="s">
        <v>18</v>
      </c>
      <c r="F37" s="6">
        <f t="shared" si="4"/>
        <v>0.27000000000000313</v>
      </c>
      <c r="I37" s="9"/>
      <c r="J37" s="6">
        <v>0.56327039999999662</v>
      </c>
      <c r="K37" s="4">
        <v>30.706283519999999</v>
      </c>
      <c r="L37" s="6">
        <v>0.43452288000000505</v>
      </c>
      <c r="M37" s="10"/>
    </row>
    <row r="38" spans="2:13" x14ac:dyDescent="0.25">
      <c r="B38" s="6">
        <f t="shared" si="3"/>
        <v>0.27000000000000313</v>
      </c>
      <c r="C38" s="4">
        <v>19.350000000000001</v>
      </c>
      <c r="D38" s="7" t="s">
        <v>114</v>
      </c>
      <c r="E38" s="2" t="s">
        <v>19</v>
      </c>
      <c r="F38" s="6">
        <f t="shared" si="4"/>
        <v>5.9999999999998721E-2</v>
      </c>
      <c r="I38" s="9"/>
      <c r="J38" s="6">
        <v>0.43452288000000505</v>
      </c>
      <c r="K38" s="4">
        <v>31.140806400000006</v>
      </c>
      <c r="L38" s="6">
        <v>9.6560639999997949E-2</v>
      </c>
      <c r="M38" s="10"/>
    </row>
    <row r="39" spans="2:13" x14ac:dyDescent="0.25">
      <c r="B39" s="6">
        <f t="shared" si="3"/>
        <v>5.9999999999998721E-2</v>
      </c>
      <c r="C39" s="4">
        <v>19.41</v>
      </c>
      <c r="D39" s="7" t="s">
        <v>112</v>
      </c>
      <c r="E39" s="2" t="s">
        <v>20</v>
      </c>
      <c r="F39" s="6">
        <f t="shared" si="4"/>
        <v>1.4299999999999997</v>
      </c>
      <c r="I39" s="9"/>
      <c r="J39" s="6">
        <v>9.6560639999997949E-2</v>
      </c>
      <c r="K39" s="4">
        <v>31.237367040000002</v>
      </c>
      <c r="L39" s="6">
        <v>2.3013619199999997</v>
      </c>
      <c r="M39" s="10"/>
    </row>
    <row r="40" spans="2:13" x14ac:dyDescent="0.25">
      <c r="B40" s="6">
        <f t="shared" si="3"/>
        <v>1.4299999999999997</v>
      </c>
      <c r="C40" s="4">
        <v>20.84</v>
      </c>
      <c r="D40" s="7" t="s">
        <v>111</v>
      </c>
      <c r="E40" s="2" t="s">
        <v>21</v>
      </c>
      <c r="F40" s="6">
        <f t="shared" si="4"/>
        <v>0.37000000000000099</v>
      </c>
      <c r="I40" s="9"/>
      <c r="J40" s="6">
        <v>2.3013619199999997</v>
      </c>
      <c r="K40" s="4">
        <v>33.53872896</v>
      </c>
      <c r="L40" s="6">
        <v>0.59545728000000164</v>
      </c>
      <c r="M40" s="10"/>
    </row>
    <row r="41" spans="2:13" x14ac:dyDescent="0.25">
      <c r="B41" s="15">
        <f t="shared" si="3"/>
        <v>0.37000000000000099</v>
      </c>
      <c r="C41" s="16">
        <v>21.21</v>
      </c>
      <c r="D41" s="17" t="s">
        <v>112</v>
      </c>
      <c r="E41" s="18" t="s">
        <v>22</v>
      </c>
      <c r="F41" s="15">
        <f t="shared" si="4"/>
        <v>1.5599999999999987</v>
      </c>
      <c r="I41" s="9"/>
      <c r="J41" s="6">
        <v>0.59545728000000164</v>
      </c>
      <c r="K41" s="4">
        <v>34.134186240000005</v>
      </c>
      <c r="L41" s="6">
        <v>2.5105766399999982</v>
      </c>
      <c r="M41" s="10"/>
    </row>
    <row r="42" spans="2:13" ht="38.25" x14ac:dyDescent="0.25">
      <c r="B42" s="15">
        <f t="shared" si="3"/>
        <v>1.5599999999999987</v>
      </c>
      <c r="C42" s="16">
        <v>22.77</v>
      </c>
      <c r="D42" s="17" t="s">
        <v>110</v>
      </c>
      <c r="E42" s="18" t="s">
        <v>155</v>
      </c>
      <c r="F42" s="15">
        <f t="shared" si="4"/>
        <v>0.71000000000000085</v>
      </c>
      <c r="I42" s="9"/>
      <c r="J42" s="6">
        <v>2.5105766399999982</v>
      </c>
      <c r="K42" s="4">
        <v>36.644762880000002</v>
      </c>
      <c r="L42" s="6">
        <v>1.1426342400000014</v>
      </c>
      <c r="M42" s="10"/>
    </row>
    <row r="43" spans="2:13" x14ac:dyDescent="0.25">
      <c r="B43" s="15">
        <f t="shared" si="3"/>
        <v>0.71000000000000085</v>
      </c>
      <c r="C43" s="16">
        <v>23.48</v>
      </c>
      <c r="D43" s="17" t="s">
        <v>110</v>
      </c>
      <c r="E43" s="18" t="s">
        <v>23</v>
      </c>
      <c r="F43" s="15">
        <f t="shared" si="4"/>
        <v>0.94000000000000128</v>
      </c>
      <c r="I43" s="9"/>
      <c r="J43" s="6">
        <v>1.1426342400000014</v>
      </c>
      <c r="K43" s="4">
        <v>37.787397120000001</v>
      </c>
      <c r="L43" s="6">
        <v>1.5127833600000022</v>
      </c>
      <c r="M43" s="10"/>
    </row>
    <row r="44" spans="2:13" ht="25.5" x14ac:dyDescent="0.25">
      <c r="B44" s="15">
        <f t="shared" si="3"/>
        <v>0.94000000000000128</v>
      </c>
      <c r="C44" s="16">
        <v>24.42</v>
      </c>
      <c r="D44" s="17" t="s">
        <v>144</v>
      </c>
      <c r="E44" s="18" t="s">
        <v>147</v>
      </c>
      <c r="F44" s="15">
        <f t="shared" si="4"/>
        <v>0.92999999999999972</v>
      </c>
      <c r="I44" s="9"/>
      <c r="J44" s="6">
        <v>1.5127833600000022</v>
      </c>
      <c r="K44" s="4">
        <v>39.300180480000009</v>
      </c>
      <c r="L44" s="6">
        <v>1.4966899199999997</v>
      </c>
      <c r="M44" s="10"/>
    </row>
    <row r="45" spans="2:13" x14ac:dyDescent="0.25">
      <c r="B45" s="15">
        <f t="shared" si="3"/>
        <v>0.92999999999999972</v>
      </c>
      <c r="C45" s="16">
        <v>25.35</v>
      </c>
      <c r="D45" s="17" t="s">
        <v>111</v>
      </c>
      <c r="E45" s="18" t="s">
        <v>24</v>
      </c>
      <c r="F45" s="15">
        <f t="shared" si="4"/>
        <v>0.63999999999999702</v>
      </c>
      <c r="I45" s="9"/>
      <c r="J45" s="6">
        <v>1.4966899199999997</v>
      </c>
      <c r="K45" s="4">
        <v>40.796870400000003</v>
      </c>
      <c r="L45" s="6">
        <v>1.0299801599999954</v>
      </c>
      <c r="M45" s="10"/>
    </row>
    <row r="46" spans="2:13" x14ac:dyDescent="0.25">
      <c r="B46" s="15">
        <f t="shared" si="3"/>
        <v>0.63999999999999702</v>
      </c>
      <c r="C46" s="16">
        <v>25.99</v>
      </c>
      <c r="D46" s="17" t="s">
        <v>112</v>
      </c>
      <c r="E46" s="18" t="s">
        <v>25</v>
      </c>
      <c r="F46" s="15">
        <f t="shared" si="4"/>
        <v>0.78000000000000114</v>
      </c>
      <c r="I46" s="9"/>
      <c r="J46" s="6">
        <v>1.0299801599999954</v>
      </c>
      <c r="K46" s="4">
        <v>41.826850559999997</v>
      </c>
      <c r="L46" s="6">
        <v>1.255288320000002</v>
      </c>
      <c r="M46" s="10"/>
    </row>
    <row r="47" spans="2:13" x14ac:dyDescent="0.25">
      <c r="B47" s="15">
        <f t="shared" si="3"/>
        <v>0.78000000000000114</v>
      </c>
      <c r="C47" s="16">
        <v>26.77</v>
      </c>
      <c r="D47" s="17" t="s">
        <v>112</v>
      </c>
      <c r="E47" s="18" t="s">
        <v>158</v>
      </c>
      <c r="F47" s="15">
        <f t="shared" si="4"/>
        <v>0.5</v>
      </c>
      <c r="I47" s="9"/>
      <c r="J47" s="6">
        <v>1.255288320000002</v>
      </c>
      <c r="K47" s="4">
        <v>43.082138880000002</v>
      </c>
      <c r="L47" s="6">
        <v>0.80467200000000005</v>
      </c>
      <c r="M47" s="10"/>
    </row>
    <row r="48" spans="2:13" ht="25.5" x14ac:dyDescent="0.25">
      <c r="B48" s="15">
        <f t="shared" si="3"/>
        <v>0.5</v>
      </c>
      <c r="C48" s="16">
        <v>27.27</v>
      </c>
      <c r="D48" s="17" t="s">
        <v>114</v>
      </c>
      <c r="E48" s="18" t="s">
        <v>159</v>
      </c>
      <c r="F48" s="15">
        <f t="shared" si="4"/>
        <v>1.0000000000001563E-2</v>
      </c>
      <c r="I48" s="9"/>
      <c r="J48" s="6">
        <v>0.80467200000000005</v>
      </c>
      <c r="K48" s="4">
        <v>43.886810879999999</v>
      </c>
      <c r="L48" s="6">
        <v>1.6093440000002516E-2</v>
      </c>
      <c r="M48" s="10"/>
    </row>
    <row r="49" spans="2:13" x14ac:dyDescent="0.25">
      <c r="B49" s="15">
        <f t="shared" si="3"/>
        <v>1.0000000000001563E-2</v>
      </c>
      <c r="C49" s="16">
        <v>27.28</v>
      </c>
      <c r="D49" s="17" t="s">
        <v>111</v>
      </c>
      <c r="E49" s="18" t="s">
        <v>26</v>
      </c>
      <c r="F49" s="15">
        <f t="shared" si="4"/>
        <v>0.75999999999999801</v>
      </c>
      <c r="I49" s="9"/>
      <c r="J49" s="6">
        <v>1.6093440000002516E-2</v>
      </c>
      <c r="K49" s="4">
        <v>43.902904320000005</v>
      </c>
      <c r="L49" s="6">
        <v>1.2231014399999969</v>
      </c>
      <c r="M49" s="10"/>
    </row>
    <row r="50" spans="2:13" ht="25.5" x14ac:dyDescent="0.25">
      <c r="B50" s="15">
        <f t="shared" si="3"/>
        <v>0.75999999999999801</v>
      </c>
      <c r="C50" s="16">
        <v>28.04</v>
      </c>
      <c r="D50" s="17" t="s">
        <v>112</v>
      </c>
      <c r="E50" s="18" t="s">
        <v>27</v>
      </c>
      <c r="F50" s="15">
        <f t="shared" si="4"/>
        <v>0.92999999999999972</v>
      </c>
      <c r="I50" s="9"/>
      <c r="J50" s="6">
        <v>1.2231014399999969</v>
      </c>
      <c r="K50" s="4">
        <v>45.126005759999998</v>
      </c>
      <c r="L50" s="6">
        <v>1.4966899199999997</v>
      </c>
      <c r="M50" s="10"/>
    </row>
    <row r="51" spans="2:13" x14ac:dyDescent="0.25">
      <c r="B51" s="15">
        <f t="shared" si="3"/>
        <v>0.92999999999999972</v>
      </c>
      <c r="C51" s="16">
        <v>28.97</v>
      </c>
      <c r="D51" s="17" t="s">
        <v>111</v>
      </c>
      <c r="E51" s="18" t="s">
        <v>28</v>
      </c>
      <c r="F51" s="15">
        <f t="shared" si="4"/>
        <v>0.13000000000000256</v>
      </c>
      <c r="I51" s="9"/>
      <c r="J51" s="6">
        <v>1.4966899199999997</v>
      </c>
      <c r="K51" s="4">
        <v>46.62269568</v>
      </c>
      <c r="L51" s="6">
        <v>0.20921472000000413</v>
      </c>
      <c r="M51" s="10"/>
    </row>
    <row r="52" spans="2:13" ht="25.5" x14ac:dyDescent="0.25">
      <c r="B52" s="15">
        <f t="shared" si="3"/>
        <v>0.13000000000000256</v>
      </c>
      <c r="C52" s="16">
        <v>29.1</v>
      </c>
      <c r="D52" s="19" t="s">
        <v>113</v>
      </c>
      <c r="E52" s="20" t="s">
        <v>29</v>
      </c>
      <c r="F52" s="15"/>
      <c r="I52" s="9"/>
      <c r="J52" s="6">
        <v>0.20921472000000413</v>
      </c>
      <c r="K52" s="4">
        <v>46.831910400000005</v>
      </c>
      <c r="L52" s="6" t="s">
        <v>175</v>
      </c>
      <c r="M52" s="10"/>
    </row>
    <row r="53" spans="2:13" x14ac:dyDescent="0.25">
      <c r="B53" s="15" t="str">
        <f t="shared" si="3"/>
        <v/>
      </c>
      <c r="C53" s="16">
        <v>29.1</v>
      </c>
      <c r="D53" s="17" t="s">
        <v>126</v>
      </c>
      <c r="E53" s="18" t="s">
        <v>127</v>
      </c>
      <c r="F53" s="15">
        <f t="shared" ref="F53:F59" si="5">C54-C53</f>
        <v>1.3599999999999994</v>
      </c>
      <c r="I53" s="9"/>
      <c r="J53" s="6" t="s">
        <v>175</v>
      </c>
      <c r="K53" s="4">
        <v>46.831910400000005</v>
      </c>
      <c r="L53" s="6">
        <v>2.1887078399999993</v>
      </c>
      <c r="M53" s="10"/>
    </row>
    <row r="54" spans="2:13" x14ac:dyDescent="0.25">
      <c r="B54" s="6">
        <f t="shared" si="3"/>
        <v>1.3599999999999994</v>
      </c>
      <c r="C54" s="4">
        <v>30.46</v>
      </c>
      <c r="D54" s="7" t="s">
        <v>112</v>
      </c>
      <c r="E54" s="2" t="s">
        <v>30</v>
      </c>
      <c r="F54" s="6">
        <f t="shared" si="5"/>
        <v>2.3100000000000023</v>
      </c>
      <c r="I54" s="9"/>
      <c r="J54" s="6">
        <v>2.1887078399999993</v>
      </c>
      <c r="K54" s="4">
        <v>49.020618240000005</v>
      </c>
      <c r="L54" s="6">
        <v>3.7175846400000041</v>
      </c>
      <c r="M54" s="10"/>
    </row>
    <row r="55" spans="2:13" x14ac:dyDescent="0.25">
      <c r="B55" s="6">
        <f t="shared" si="3"/>
        <v>2.3100000000000023</v>
      </c>
      <c r="C55" s="4">
        <v>32.770000000000003</v>
      </c>
      <c r="D55" s="7" t="s">
        <v>110</v>
      </c>
      <c r="E55" s="2" t="s">
        <v>31</v>
      </c>
      <c r="F55" s="6">
        <f t="shared" si="5"/>
        <v>4.0899999999999963</v>
      </c>
      <c r="I55" s="9"/>
      <c r="J55" s="6">
        <v>3.7175846400000041</v>
      </c>
      <c r="K55" s="4">
        <v>52.73820288000001</v>
      </c>
      <c r="L55" s="6">
        <v>6.5822169599999949</v>
      </c>
      <c r="M55" s="10"/>
    </row>
    <row r="56" spans="2:13" x14ac:dyDescent="0.25">
      <c r="B56" s="6">
        <f t="shared" si="3"/>
        <v>4.0899999999999963</v>
      </c>
      <c r="C56" s="4">
        <v>36.86</v>
      </c>
      <c r="D56" s="7" t="s">
        <v>112</v>
      </c>
      <c r="E56" s="2" t="s">
        <v>32</v>
      </c>
      <c r="F56" s="6">
        <f t="shared" si="5"/>
        <v>2.5499999999999972</v>
      </c>
      <c r="I56" s="9"/>
      <c r="J56" s="6">
        <v>6.5822169599999949</v>
      </c>
      <c r="K56" s="4">
        <v>59.32041984</v>
      </c>
      <c r="L56" s="6">
        <v>4.103827199999996</v>
      </c>
      <c r="M56" s="10"/>
    </row>
    <row r="57" spans="2:13" x14ac:dyDescent="0.25">
      <c r="B57" s="6">
        <f t="shared" si="3"/>
        <v>2.5499999999999972</v>
      </c>
      <c r="C57" s="4">
        <v>39.409999999999997</v>
      </c>
      <c r="D57" s="7" t="s">
        <v>111</v>
      </c>
      <c r="E57" s="2" t="s">
        <v>33</v>
      </c>
      <c r="F57" s="6">
        <f t="shared" si="5"/>
        <v>1.0000000000005116E-2</v>
      </c>
      <c r="I57" s="9"/>
      <c r="J57" s="6">
        <v>4.103827199999996</v>
      </c>
      <c r="K57" s="4">
        <v>63.424247039999997</v>
      </c>
      <c r="L57" s="6">
        <v>1.6093440000008234E-2</v>
      </c>
      <c r="M57" s="10"/>
    </row>
    <row r="58" spans="2:13" x14ac:dyDescent="0.25">
      <c r="B58" s="15">
        <f t="shared" si="3"/>
        <v>1.0000000000005116E-2</v>
      </c>
      <c r="C58" s="16">
        <v>39.42</v>
      </c>
      <c r="D58" s="17" t="s">
        <v>111</v>
      </c>
      <c r="E58" s="18" t="s">
        <v>34</v>
      </c>
      <c r="F58" s="15">
        <f t="shared" si="5"/>
        <v>3.3200000000000003</v>
      </c>
      <c r="I58" s="9"/>
      <c r="J58" s="6">
        <v>1.6093440000008234E-2</v>
      </c>
      <c r="K58" s="4">
        <v>63.44034048000001</v>
      </c>
      <c r="L58" s="6">
        <v>5.3430220800000008</v>
      </c>
      <c r="M58" s="10"/>
    </row>
    <row r="59" spans="2:13" x14ac:dyDescent="0.25">
      <c r="B59" s="15">
        <f t="shared" si="3"/>
        <v>3.3200000000000003</v>
      </c>
      <c r="C59" s="16">
        <v>42.74</v>
      </c>
      <c r="D59" s="17" t="s">
        <v>111</v>
      </c>
      <c r="E59" s="18" t="s">
        <v>35</v>
      </c>
      <c r="F59" s="15">
        <f t="shared" si="5"/>
        <v>1.509999999999998</v>
      </c>
      <c r="I59" s="9"/>
      <c r="J59" s="6">
        <v>5.3430220800000008</v>
      </c>
      <c r="K59" s="4">
        <v>68.783362560000015</v>
      </c>
      <c r="L59" s="6">
        <v>2.4301094399999972</v>
      </c>
      <c r="M59" s="10"/>
    </row>
    <row r="60" spans="2:13" ht="25.5" x14ac:dyDescent="0.25">
      <c r="B60" s="15">
        <f t="shared" si="3"/>
        <v>1.509999999999998</v>
      </c>
      <c r="C60" s="16">
        <v>44.25</v>
      </c>
      <c r="D60" s="19" t="s">
        <v>113</v>
      </c>
      <c r="E60" s="20" t="s">
        <v>150</v>
      </c>
      <c r="F60" s="15"/>
      <c r="I60" s="9"/>
      <c r="J60" s="6">
        <v>2.4301094399999972</v>
      </c>
      <c r="K60" s="4">
        <v>71.21347200000001</v>
      </c>
      <c r="L60" s="6" t="s">
        <v>175</v>
      </c>
      <c r="M60" s="10"/>
    </row>
    <row r="61" spans="2:13" x14ac:dyDescent="0.25">
      <c r="B61" s="15" t="str">
        <f t="shared" si="3"/>
        <v/>
      </c>
      <c r="C61" s="16">
        <v>44.25</v>
      </c>
      <c r="D61" s="17" t="s">
        <v>112</v>
      </c>
      <c r="E61" s="18" t="s">
        <v>36</v>
      </c>
      <c r="F61" s="15">
        <f t="shared" ref="F61:F66" si="6">C62-C61</f>
        <v>1.3400000000000034</v>
      </c>
      <c r="I61" s="9"/>
      <c r="J61" s="6" t="s">
        <v>175</v>
      </c>
      <c r="K61" s="4">
        <v>71.21347200000001</v>
      </c>
      <c r="L61" s="6">
        <v>2.1565209600000057</v>
      </c>
      <c r="M61" s="10"/>
    </row>
    <row r="62" spans="2:13" x14ac:dyDescent="0.25">
      <c r="B62" s="6">
        <f t="shared" si="3"/>
        <v>1.3400000000000034</v>
      </c>
      <c r="C62" s="4">
        <v>45.59</v>
      </c>
      <c r="D62" s="7" t="s">
        <v>111</v>
      </c>
      <c r="E62" s="2" t="s">
        <v>37</v>
      </c>
      <c r="F62" s="6">
        <f t="shared" si="6"/>
        <v>5.8399999999999963</v>
      </c>
      <c r="I62" s="9"/>
      <c r="J62" s="6">
        <v>2.1565209600000057</v>
      </c>
      <c r="K62" s="4">
        <v>73.369992960000005</v>
      </c>
      <c r="L62" s="6">
        <v>9.3985689599999951</v>
      </c>
      <c r="M62" s="10"/>
    </row>
    <row r="63" spans="2:13" x14ac:dyDescent="0.25">
      <c r="B63" s="6">
        <f t="shared" si="3"/>
        <v>5.8399999999999963</v>
      </c>
      <c r="C63" s="4">
        <v>51.43</v>
      </c>
      <c r="D63" s="7" t="s">
        <v>110</v>
      </c>
      <c r="E63" s="2" t="s">
        <v>38</v>
      </c>
      <c r="F63" s="6">
        <f t="shared" si="6"/>
        <v>2.1700000000000017</v>
      </c>
      <c r="I63" s="9"/>
      <c r="J63" s="6">
        <v>9.3985689599999951</v>
      </c>
      <c r="K63" s="4">
        <v>82.76856192000001</v>
      </c>
      <c r="L63" s="6">
        <v>3.4922764800000028</v>
      </c>
      <c r="M63" s="10"/>
    </row>
    <row r="64" spans="2:13" x14ac:dyDescent="0.25">
      <c r="B64" s="6">
        <f t="shared" si="3"/>
        <v>2.1700000000000017</v>
      </c>
      <c r="C64" s="4">
        <v>53.6</v>
      </c>
      <c r="D64" s="7" t="s">
        <v>112</v>
      </c>
      <c r="E64" s="2" t="s">
        <v>39</v>
      </c>
      <c r="F64" s="6">
        <f t="shared" si="6"/>
        <v>0.10999999999999943</v>
      </c>
      <c r="I64" s="9"/>
      <c r="J64" s="6">
        <v>3.4922764800000028</v>
      </c>
      <c r="K64" s="4">
        <v>86.260838400000011</v>
      </c>
      <c r="L64" s="6">
        <v>0.1770278399999991</v>
      </c>
      <c r="M64" s="10"/>
    </row>
    <row r="65" spans="2:13" x14ac:dyDescent="0.25">
      <c r="B65" s="6">
        <f t="shared" ref="B65:B96" si="7">IF(ISNUMBER(F64),F64,"")</f>
        <v>0.10999999999999943</v>
      </c>
      <c r="C65" s="4">
        <v>53.71</v>
      </c>
      <c r="D65" s="7" t="s">
        <v>115</v>
      </c>
      <c r="E65" s="2" t="s">
        <v>40</v>
      </c>
      <c r="F65" s="6">
        <f t="shared" si="6"/>
        <v>7.9999999999998295E-2</v>
      </c>
      <c r="I65" s="9"/>
      <c r="J65" s="6">
        <v>0.1770278399999991</v>
      </c>
      <c r="K65" s="4">
        <v>86.437866240000005</v>
      </c>
      <c r="L65" s="6">
        <v>0.12874751999999726</v>
      </c>
      <c r="M65" s="10"/>
    </row>
    <row r="66" spans="2:13" x14ac:dyDescent="0.25">
      <c r="B66" s="6">
        <f t="shared" si="7"/>
        <v>7.9999999999998295E-2</v>
      </c>
      <c r="C66" s="4">
        <v>53.79</v>
      </c>
      <c r="D66" s="7" t="s">
        <v>111</v>
      </c>
      <c r="E66" s="2" t="s">
        <v>39</v>
      </c>
      <c r="F66" s="6">
        <f t="shared" si="6"/>
        <v>0.42000000000000171</v>
      </c>
      <c r="I66" s="9"/>
      <c r="J66" s="6">
        <v>0.12874751999999726</v>
      </c>
      <c r="K66" s="4">
        <v>86.56661376000001</v>
      </c>
      <c r="L66" s="6">
        <v>0.67592448000000283</v>
      </c>
      <c r="M66" s="10"/>
    </row>
    <row r="67" spans="2:13" ht="25.5" x14ac:dyDescent="0.25">
      <c r="B67" s="6">
        <f t="shared" si="7"/>
        <v>0.42000000000000171</v>
      </c>
      <c r="C67" s="4">
        <v>54.21</v>
      </c>
      <c r="D67" s="13" t="s">
        <v>113</v>
      </c>
      <c r="E67" s="14" t="s">
        <v>41</v>
      </c>
      <c r="F67" s="6"/>
      <c r="I67" s="9"/>
      <c r="J67" s="6">
        <v>0.67592448000000283</v>
      </c>
      <c r="K67" s="4">
        <v>87.242538240000002</v>
      </c>
      <c r="L67" s="6" t="s">
        <v>175</v>
      </c>
      <c r="M67" s="10"/>
    </row>
    <row r="68" spans="2:13" x14ac:dyDescent="0.25">
      <c r="B68" s="6" t="str">
        <f t="shared" si="7"/>
        <v/>
      </c>
      <c r="C68" s="4">
        <v>54.21</v>
      </c>
      <c r="D68" s="7" t="s">
        <v>111</v>
      </c>
      <c r="E68" s="2" t="s">
        <v>42</v>
      </c>
      <c r="F68" s="6">
        <f t="shared" ref="F68:F95" si="8">C69-C68</f>
        <v>3.1499999999999986</v>
      </c>
      <c r="I68" s="9"/>
      <c r="J68" s="6" t="s">
        <v>175</v>
      </c>
      <c r="K68" s="4">
        <v>87.242538240000002</v>
      </c>
      <c r="L68" s="6">
        <v>5.0694335999999982</v>
      </c>
      <c r="M68" s="10"/>
    </row>
    <row r="69" spans="2:13" x14ac:dyDescent="0.25">
      <c r="B69" s="6">
        <f t="shared" si="7"/>
        <v>3.1499999999999986</v>
      </c>
      <c r="C69" s="4">
        <v>57.36</v>
      </c>
      <c r="D69" s="7" t="s">
        <v>111</v>
      </c>
      <c r="E69" s="2" t="s">
        <v>43</v>
      </c>
      <c r="F69" s="6">
        <f t="shared" si="8"/>
        <v>2.3500000000000014</v>
      </c>
      <c r="I69" s="9"/>
      <c r="J69" s="6">
        <v>5.0694335999999982</v>
      </c>
      <c r="K69" s="4">
        <v>92.311971839999998</v>
      </c>
      <c r="L69" s="6">
        <v>3.7819584000000024</v>
      </c>
      <c r="M69" s="10"/>
    </row>
    <row r="70" spans="2:13" x14ac:dyDescent="0.25">
      <c r="B70" s="6">
        <f t="shared" si="7"/>
        <v>2.3500000000000014</v>
      </c>
      <c r="C70" s="4">
        <v>59.71</v>
      </c>
      <c r="D70" s="7" t="s">
        <v>111</v>
      </c>
      <c r="E70" s="2" t="s">
        <v>44</v>
      </c>
      <c r="F70" s="6">
        <f t="shared" si="8"/>
        <v>3.3399999999999963</v>
      </c>
      <c r="I70" s="9"/>
      <c r="J70" s="6">
        <v>3.7819584000000024</v>
      </c>
      <c r="K70" s="4">
        <v>96.093930240000006</v>
      </c>
      <c r="L70" s="6">
        <v>5.3752089599999948</v>
      </c>
      <c r="M70" s="10"/>
    </row>
    <row r="71" spans="2:13" ht="25.5" x14ac:dyDescent="0.25">
      <c r="B71" s="6">
        <f t="shared" si="7"/>
        <v>3.3399999999999963</v>
      </c>
      <c r="C71" s="4">
        <v>63.05</v>
      </c>
      <c r="D71" s="7" t="s">
        <v>110</v>
      </c>
      <c r="E71" s="2" t="s">
        <v>153</v>
      </c>
      <c r="F71" s="6">
        <f t="shared" si="8"/>
        <v>8.00000000000054E-2</v>
      </c>
      <c r="I71" s="9"/>
      <c r="J71" s="6">
        <v>5.3752089599999948</v>
      </c>
      <c r="K71" s="4">
        <v>101.4691392</v>
      </c>
      <c r="L71" s="6">
        <v>0.12874752000000869</v>
      </c>
      <c r="M71" s="10"/>
    </row>
    <row r="72" spans="2:13" x14ac:dyDescent="0.25">
      <c r="B72" s="15">
        <f t="shared" si="7"/>
        <v>8.00000000000054E-2</v>
      </c>
      <c r="C72" s="16">
        <v>63.13</v>
      </c>
      <c r="D72" s="17" t="s">
        <v>110</v>
      </c>
      <c r="E72" s="18" t="s">
        <v>160</v>
      </c>
      <c r="F72" s="15">
        <f t="shared" si="8"/>
        <v>0.50999999999999801</v>
      </c>
      <c r="I72" s="9"/>
      <c r="J72" s="6">
        <v>0.12874752000000869</v>
      </c>
      <c r="K72" s="4">
        <v>101.59788672000001</v>
      </c>
      <c r="L72" s="6">
        <v>0.82076543999999685</v>
      </c>
      <c r="M72" s="10"/>
    </row>
    <row r="73" spans="2:13" x14ac:dyDescent="0.25">
      <c r="B73" s="15">
        <f t="shared" si="7"/>
        <v>0.50999999999999801</v>
      </c>
      <c r="C73" s="16">
        <v>63.64</v>
      </c>
      <c r="D73" s="17" t="s">
        <v>110</v>
      </c>
      <c r="E73" s="18" t="s">
        <v>45</v>
      </c>
      <c r="F73" s="15">
        <f t="shared" si="8"/>
        <v>1.6599999999999966</v>
      </c>
      <c r="I73" s="9"/>
      <c r="J73" s="6">
        <v>0.82076543999999685</v>
      </c>
      <c r="K73" s="4">
        <v>102.41865216000001</v>
      </c>
      <c r="L73" s="6">
        <v>2.6715110399999946</v>
      </c>
      <c r="M73" s="10"/>
    </row>
    <row r="74" spans="2:13" x14ac:dyDescent="0.25">
      <c r="B74" s="6">
        <f t="shared" si="7"/>
        <v>1.6599999999999966</v>
      </c>
      <c r="C74" s="4">
        <v>65.3</v>
      </c>
      <c r="D74" s="7" t="s">
        <v>112</v>
      </c>
      <c r="E74" s="2" t="s">
        <v>46</v>
      </c>
      <c r="F74" s="6">
        <f t="shared" si="8"/>
        <v>2.6500000000000057</v>
      </c>
      <c r="I74" s="9"/>
      <c r="J74" s="6">
        <v>2.6715110399999946</v>
      </c>
      <c r="K74" s="4">
        <v>105.09016320000001</v>
      </c>
      <c r="L74" s="6">
        <v>4.2647616000000097</v>
      </c>
      <c r="M74" s="10"/>
    </row>
    <row r="75" spans="2:13" x14ac:dyDescent="0.25">
      <c r="B75" s="6">
        <f t="shared" si="7"/>
        <v>2.6500000000000057</v>
      </c>
      <c r="C75" s="4">
        <v>67.95</v>
      </c>
      <c r="D75" s="7" t="s">
        <v>110</v>
      </c>
      <c r="E75" s="2" t="s">
        <v>47</v>
      </c>
      <c r="F75" s="6">
        <f t="shared" si="8"/>
        <v>5.1099999999999994</v>
      </c>
      <c r="I75" s="9"/>
      <c r="J75" s="6">
        <v>4.2647616000000097</v>
      </c>
      <c r="K75" s="4">
        <v>109.35492480000001</v>
      </c>
      <c r="L75" s="6">
        <v>8.2237478399999997</v>
      </c>
      <c r="M75" s="10"/>
    </row>
    <row r="76" spans="2:13" x14ac:dyDescent="0.25">
      <c r="B76" s="6">
        <f t="shared" si="7"/>
        <v>5.1099999999999994</v>
      </c>
      <c r="C76" s="4">
        <v>73.06</v>
      </c>
      <c r="D76" s="7" t="s">
        <v>111</v>
      </c>
      <c r="E76" s="2" t="s">
        <v>48</v>
      </c>
      <c r="F76" s="6">
        <f t="shared" si="8"/>
        <v>3.0000000000001137E-2</v>
      </c>
      <c r="I76" s="9"/>
      <c r="J76" s="6">
        <v>8.2237478399999997</v>
      </c>
      <c r="K76" s="4">
        <v>117.57867264000001</v>
      </c>
      <c r="L76" s="6">
        <v>4.8280320000001833E-2</v>
      </c>
      <c r="M76" s="10"/>
    </row>
    <row r="77" spans="2:13" x14ac:dyDescent="0.25">
      <c r="B77" s="6">
        <f t="shared" si="7"/>
        <v>3.0000000000001137E-2</v>
      </c>
      <c r="C77" s="4">
        <v>73.09</v>
      </c>
      <c r="D77" s="7" t="s">
        <v>112</v>
      </c>
      <c r="E77" s="2" t="s">
        <v>49</v>
      </c>
      <c r="F77" s="6">
        <f t="shared" si="8"/>
        <v>0.39000000000000057</v>
      </c>
      <c r="I77" s="9"/>
      <c r="J77" s="6">
        <v>4.8280320000001833E-2</v>
      </c>
      <c r="K77" s="4">
        <v>117.62695296000001</v>
      </c>
      <c r="L77" s="6">
        <v>0.62764416000000101</v>
      </c>
      <c r="M77" s="10"/>
    </row>
    <row r="78" spans="2:13" x14ac:dyDescent="0.25">
      <c r="B78" s="6">
        <f t="shared" si="7"/>
        <v>0.39000000000000057</v>
      </c>
      <c r="C78" s="4">
        <v>73.48</v>
      </c>
      <c r="D78" s="7" t="s">
        <v>111</v>
      </c>
      <c r="E78" s="2" t="s">
        <v>50</v>
      </c>
      <c r="F78" s="6">
        <f t="shared" si="8"/>
        <v>9.9999999999909051E-3</v>
      </c>
      <c r="I78" s="9"/>
      <c r="J78" s="6">
        <v>0.62764416000000101</v>
      </c>
      <c r="K78" s="4">
        <v>118.25459712000001</v>
      </c>
      <c r="L78" s="6">
        <v>1.6093439999985363E-2</v>
      </c>
      <c r="M78" s="10"/>
    </row>
    <row r="79" spans="2:13" x14ac:dyDescent="0.25">
      <c r="B79" s="6">
        <f t="shared" si="7"/>
        <v>9.9999999999909051E-3</v>
      </c>
      <c r="C79" s="4">
        <v>73.489999999999995</v>
      </c>
      <c r="D79" s="7" t="s">
        <v>112</v>
      </c>
      <c r="E79" s="2" t="s">
        <v>51</v>
      </c>
      <c r="F79" s="6">
        <f t="shared" si="8"/>
        <v>0.67000000000000171</v>
      </c>
      <c r="I79" s="9"/>
      <c r="J79" s="6">
        <v>1.6093439999985363E-2</v>
      </c>
      <c r="K79" s="4">
        <v>118.27069056000001</v>
      </c>
      <c r="L79" s="6">
        <v>1.0782604800000029</v>
      </c>
      <c r="M79" s="10"/>
    </row>
    <row r="80" spans="2:13" x14ac:dyDescent="0.25">
      <c r="B80" s="6">
        <f t="shared" si="7"/>
        <v>0.67000000000000171</v>
      </c>
      <c r="C80" s="4">
        <v>74.16</v>
      </c>
      <c r="D80" s="7" t="s">
        <v>112</v>
      </c>
      <c r="E80" s="2" t="s">
        <v>52</v>
      </c>
      <c r="F80" s="6">
        <f t="shared" si="8"/>
        <v>0.26000000000000512</v>
      </c>
      <c r="I80" s="9"/>
      <c r="J80" s="6">
        <v>1.0782604800000029</v>
      </c>
      <c r="K80" s="4">
        <v>119.34895104</v>
      </c>
      <c r="L80" s="6">
        <v>0.41842944000000826</v>
      </c>
      <c r="M80" s="10"/>
    </row>
    <row r="81" spans="2:13" x14ac:dyDescent="0.25">
      <c r="B81" s="6">
        <f t="shared" si="7"/>
        <v>0.26000000000000512</v>
      </c>
      <c r="C81" s="4">
        <v>74.42</v>
      </c>
      <c r="D81" s="7" t="s">
        <v>112</v>
      </c>
      <c r="E81" s="2" t="s">
        <v>53</v>
      </c>
      <c r="F81" s="6">
        <f t="shared" si="8"/>
        <v>0.31999999999999318</v>
      </c>
      <c r="I81" s="9"/>
      <c r="J81" s="6">
        <v>0.41842944000000826</v>
      </c>
      <c r="K81" s="4">
        <v>119.76738048000001</v>
      </c>
      <c r="L81" s="6">
        <v>0.51499007999998903</v>
      </c>
      <c r="M81" s="10"/>
    </row>
    <row r="82" spans="2:13" x14ac:dyDescent="0.25">
      <c r="B82" s="6">
        <f t="shared" si="7"/>
        <v>0.31999999999999318</v>
      </c>
      <c r="C82" s="4">
        <v>74.739999999999995</v>
      </c>
      <c r="D82" s="7" t="s">
        <v>111</v>
      </c>
      <c r="E82" s="2" t="s">
        <v>54</v>
      </c>
      <c r="F82" s="6">
        <f t="shared" si="8"/>
        <v>0.57000000000000739</v>
      </c>
      <c r="I82" s="9"/>
      <c r="J82" s="6">
        <v>0.51499007999998903</v>
      </c>
      <c r="K82" s="4">
        <v>120.28237056</v>
      </c>
      <c r="L82" s="6">
        <v>0.91732608000001192</v>
      </c>
      <c r="M82" s="10"/>
    </row>
    <row r="83" spans="2:13" x14ac:dyDescent="0.25">
      <c r="B83" s="6">
        <f t="shared" si="7"/>
        <v>0.57000000000000739</v>
      </c>
      <c r="C83" s="4">
        <v>75.31</v>
      </c>
      <c r="D83" s="7" t="s">
        <v>111</v>
      </c>
      <c r="E83" s="2" t="s">
        <v>55</v>
      </c>
      <c r="F83" s="6">
        <f t="shared" si="8"/>
        <v>6.0000000000002274E-2</v>
      </c>
      <c r="I83" s="9"/>
      <c r="J83" s="6">
        <v>0.91732608000001192</v>
      </c>
      <c r="K83" s="4">
        <v>121.19969664000001</v>
      </c>
      <c r="L83" s="6">
        <v>9.6560640000003667E-2</v>
      </c>
      <c r="M83" s="10"/>
    </row>
    <row r="84" spans="2:13" x14ac:dyDescent="0.25">
      <c r="B84" s="6">
        <f t="shared" si="7"/>
        <v>6.0000000000002274E-2</v>
      </c>
      <c r="C84" s="4">
        <v>75.37</v>
      </c>
      <c r="D84" s="7" t="s">
        <v>112</v>
      </c>
      <c r="E84" s="2" t="s">
        <v>56</v>
      </c>
      <c r="F84" s="6">
        <f t="shared" si="8"/>
        <v>0.53999999999999204</v>
      </c>
      <c r="I84" s="9"/>
      <c r="J84" s="6">
        <v>9.6560640000003667E-2</v>
      </c>
      <c r="K84" s="4">
        <v>121.29625728000002</v>
      </c>
      <c r="L84" s="6">
        <v>0.86904575999998723</v>
      </c>
      <c r="M84" s="10"/>
    </row>
    <row r="85" spans="2:13" x14ac:dyDescent="0.25">
      <c r="B85" s="6">
        <f t="shared" si="7"/>
        <v>0.53999999999999204</v>
      </c>
      <c r="C85" s="4">
        <v>75.91</v>
      </c>
      <c r="D85" s="7" t="s">
        <v>112</v>
      </c>
      <c r="E85" s="2" t="s">
        <v>57</v>
      </c>
      <c r="F85" s="6">
        <f t="shared" si="8"/>
        <v>0.10000000000000853</v>
      </c>
      <c r="I85" s="9"/>
      <c r="J85" s="6">
        <v>0.86904575999998723</v>
      </c>
      <c r="K85" s="4">
        <v>122.16530304</v>
      </c>
      <c r="L85" s="6">
        <v>0.16093440000001374</v>
      </c>
      <c r="M85" s="10"/>
    </row>
    <row r="86" spans="2:13" x14ac:dyDescent="0.25">
      <c r="B86" s="6">
        <f t="shared" si="7"/>
        <v>0.10000000000000853</v>
      </c>
      <c r="C86" s="4">
        <v>76.010000000000005</v>
      </c>
      <c r="D86" s="7" t="s">
        <v>111</v>
      </c>
      <c r="E86" s="2" t="s">
        <v>58</v>
      </c>
      <c r="F86" s="6">
        <f t="shared" si="8"/>
        <v>0.93999999999999773</v>
      </c>
      <c r="I86" s="9"/>
      <c r="J86" s="6">
        <v>0.16093440000001374</v>
      </c>
      <c r="K86" s="4">
        <v>122.32623744000001</v>
      </c>
      <c r="L86" s="6">
        <v>1.5127833599999965</v>
      </c>
      <c r="M86" s="10"/>
    </row>
    <row r="87" spans="2:13" ht="25.5" x14ac:dyDescent="0.25">
      <c r="B87" s="6">
        <f t="shared" si="7"/>
        <v>0.93999999999999773</v>
      </c>
      <c r="C87" s="4">
        <v>76.95</v>
      </c>
      <c r="D87" s="7" t="s">
        <v>110</v>
      </c>
      <c r="E87" s="2" t="s">
        <v>148</v>
      </c>
      <c r="F87" s="6">
        <f t="shared" si="8"/>
        <v>2.1700000000000017</v>
      </c>
      <c r="I87" s="9"/>
      <c r="J87" s="6">
        <v>1.5127833599999965</v>
      </c>
      <c r="K87" s="4">
        <v>123.83902080000001</v>
      </c>
      <c r="L87" s="6">
        <v>3.4922764800000028</v>
      </c>
      <c r="M87" s="10"/>
    </row>
    <row r="88" spans="2:13" x14ac:dyDescent="0.25">
      <c r="B88" s="6">
        <f t="shared" si="7"/>
        <v>2.1700000000000017</v>
      </c>
      <c r="C88" s="4">
        <v>79.12</v>
      </c>
      <c r="D88" s="7" t="s">
        <v>112</v>
      </c>
      <c r="E88" s="2" t="s">
        <v>59</v>
      </c>
      <c r="F88" s="6">
        <f t="shared" si="8"/>
        <v>6.0000000000002274E-2</v>
      </c>
      <c r="I88" s="9"/>
      <c r="J88" s="6">
        <v>3.4922764800000028</v>
      </c>
      <c r="K88" s="4">
        <v>127.33129728000002</v>
      </c>
      <c r="L88" s="6">
        <v>9.6560640000003667E-2</v>
      </c>
      <c r="M88" s="10"/>
    </row>
    <row r="89" spans="2:13" x14ac:dyDescent="0.25">
      <c r="B89" s="6">
        <f t="shared" si="7"/>
        <v>6.0000000000002274E-2</v>
      </c>
      <c r="C89" s="4">
        <v>79.180000000000007</v>
      </c>
      <c r="D89" s="7" t="s">
        <v>124</v>
      </c>
      <c r="E89" s="2" t="s">
        <v>128</v>
      </c>
      <c r="F89" s="6">
        <f t="shared" si="8"/>
        <v>0.67999999999999261</v>
      </c>
      <c r="I89" s="9"/>
      <c r="J89" s="6">
        <v>9.6560640000003667E-2</v>
      </c>
      <c r="K89" s="4">
        <v>127.42785792000002</v>
      </c>
      <c r="L89" s="6">
        <v>1.0943539199999881</v>
      </c>
      <c r="M89" s="10"/>
    </row>
    <row r="90" spans="2:13" x14ac:dyDescent="0.25">
      <c r="B90" s="6">
        <f t="shared" si="7"/>
        <v>0.67999999999999261</v>
      </c>
      <c r="C90" s="4">
        <v>79.86</v>
      </c>
      <c r="D90" s="7" t="s">
        <v>110</v>
      </c>
      <c r="E90" s="2" t="s">
        <v>60</v>
      </c>
      <c r="F90" s="6">
        <f t="shared" si="8"/>
        <v>0.35999999999999943</v>
      </c>
      <c r="I90" s="9"/>
      <c r="J90" s="6">
        <v>1.0943539199999881</v>
      </c>
      <c r="K90" s="4">
        <v>128.52221184000001</v>
      </c>
      <c r="L90" s="6">
        <v>0.57936383999999908</v>
      </c>
      <c r="M90" s="10"/>
    </row>
    <row r="91" spans="2:13" x14ac:dyDescent="0.25">
      <c r="B91" s="6">
        <f t="shared" si="7"/>
        <v>0.35999999999999943</v>
      </c>
      <c r="C91" s="4">
        <v>80.22</v>
      </c>
      <c r="D91" s="7" t="s">
        <v>111</v>
      </c>
      <c r="E91" s="2" t="s">
        <v>61</v>
      </c>
      <c r="F91" s="6">
        <f t="shared" si="8"/>
        <v>0.42000000000000171</v>
      </c>
      <c r="I91" s="9"/>
      <c r="J91" s="6">
        <v>0.57936383999999908</v>
      </c>
      <c r="K91" s="4">
        <v>129.10157568</v>
      </c>
      <c r="L91" s="6">
        <v>0.67592448000000283</v>
      </c>
      <c r="M91" s="10"/>
    </row>
    <row r="92" spans="2:13" x14ac:dyDescent="0.25">
      <c r="B92" s="6">
        <f t="shared" si="7"/>
        <v>0.42000000000000171</v>
      </c>
      <c r="C92" s="4">
        <v>80.64</v>
      </c>
      <c r="D92" s="7" t="s">
        <v>112</v>
      </c>
      <c r="E92" s="2" t="s">
        <v>62</v>
      </c>
      <c r="F92" s="6">
        <f t="shared" si="8"/>
        <v>3.1200000000000045</v>
      </c>
      <c r="I92" s="9"/>
      <c r="J92" s="6">
        <v>0.67592448000000283</v>
      </c>
      <c r="K92" s="4">
        <v>129.77750016000002</v>
      </c>
      <c r="L92" s="6">
        <v>5.021153280000008</v>
      </c>
      <c r="M92" s="10"/>
    </row>
    <row r="93" spans="2:13" x14ac:dyDescent="0.25">
      <c r="B93" s="6">
        <f t="shared" si="7"/>
        <v>3.1200000000000045</v>
      </c>
      <c r="C93" s="4">
        <v>83.76</v>
      </c>
      <c r="D93" s="7" t="s">
        <v>126</v>
      </c>
      <c r="E93" s="2" t="s">
        <v>129</v>
      </c>
      <c r="F93" s="6">
        <f t="shared" si="8"/>
        <v>5.3099999999999881</v>
      </c>
      <c r="I93" s="9"/>
      <c r="J93" s="6">
        <v>5.021153280000008</v>
      </c>
      <c r="K93" s="4">
        <v>134.79865344000001</v>
      </c>
      <c r="L93" s="6">
        <v>8.5456166399999809</v>
      </c>
      <c r="M93" s="10"/>
    </row>
    <row r="94" spans="2:13" x14ac:dyDescent="0.25">
      <c r="B94" s="6">
        <f t="shared" si="7"/>
        <v>5.3099999999999881</v>
      </c>
      <c r="C94" s="4">
        <v>89.07</v>
      </c>
      <c r="D94" s="7" t="s">
        <v>110</v>
      </c>
      <c r="E94" s="2" t="s">
        <v>63</v>
      </c>
      <c r="F94" s="6">
        <f t="shared" si="8"/>
        <v>7.000000000000739E-2</v>
      </c>
      <c r="I94" s="9"/>
      <c r="J94" s="6">
        <v>8.5456166399999809</v>
      </c>
      <c r="K94" s="4">
        <v>143.34427008</v>
      </c>
      <c r="L94" s="6">
        <v>0.1126540800000119</v>
      </c>
      <c r="M94" s="10"/>
    </row>
    <row r="95" spans="2:13" x14ac:dyDescent="0.25">
      <c r="B95" s="6">
        <f t="shared" si="7"/>
        <v>7.000000000000739E-2</v>
      </c>
      <c r="C95" s="4">
        <v>89.14</v>
      </c>
      <c r="D95" s="7" t="s">
        <v>112</v>
      </c>
      <c r="E95" s="2" t="s">
        <v>64</v>
      </c>
      <c r="F95" s="6">
        <f t="shared" si="8"/>
        <v>1.9999999999996021E-2</v>
      </c>
      <c r="I95" s="9"/>
      <c r="J95" s="6">
        <v>0.1126540800000119</v>
      </c>
      <c r="K95" s="4">
        <v>143.45692416</v>
      </c>
      <c r="L95" s="6">
        <v>3.2186879999993596E-2</v>
      </c>
      <c r="M95" s="10"/>
    </row>
    <row r="96" spans="2:13" ht="63.75" x14ac:dyDescent="0.25">
      <c r="B96" s="6">
        <f t="shared" si="7"/>
        <v>1.9999999999996021E-2</v>
      </c>
      <c r="C96" s="4">
        <v>89.16</v>
      </c>
      <c r="D96" s="13" t="s">
        <v>113</v>
      </c>
      <c r="E96" s="14" t="s">
        <v>152</v>
      </c>
      <c r="F96" s="6"/>
      <c r="I96" s="9"/>
      <c r="J96" s="6">
        <v>3.2186879999993596E-2</v>
      </c>
      <c r="K96" s="4">
        <v>143.48911104000001</v>
      </c>
      <c r="L96" s="6" t="s">
        <v>175</v>
      </c>
      <c r="M96" s="10"/>
    </row>
    <row r="97" spans="2:13" x14ac:dyDescent="0.25">
      <c r="B97" s="6" t="str">
        <f t="shared" ref="B97:B128" si="9">IF(ISNUMBER(F96),F96,"")</f>
        <v/>
      </c>
      <c r="C97" s="4">
        <v>89.16</v>
      </c>
      <c r="D97" s="7" t="s">
        <v>110</v>
      </c>
      <c r="E97" s="2" t="s">
        <v>65</v>
      </c>
      <c r="F97" s="6">
        <f t="shared" ref="F97:F120" si="10">C98-C97</f>
        <v>0.25</v>
      </c>
      <c r="I97" s="9"/>
      <c r="J97" s="6" t="s">
        <v>175</v>
      </c>
      <c r="K97" s="4">
        <v>143.48911104000001</v>
      </c>
      <c r="L97" s="6">
        <v>0.40233600000000003</v>
      </c>
      <c r="M97" s="10"/>
    </row>
    <row r="98" spans="2:13" x14ac:dyDescent="0.25">
      <c r="B98" s="6">
        <f t="shared" si="9"/>
        <v>0.25</v>
      </c>
      <c r="C98" s="4">
        <v>89.41</v>
      </c>
      <c r="D98" s="7" t="s">
        <v>112</v>
      </c>
      <c r="E98" s="2" t="s">
        <v>66</v>
      </c>
      <c r="F98" s="6">
        <f t="shared" si="10"/>
        <v>0.24000000000000909</v>
      </c>
      <c r="I98" s="9"/>
      <c r="J98" s="6">
        <v>0.40233600000000003</v>
      </c>
      <c r="K98" s="4">
        <v>143.89144704</v>
      </c>
      <c r="L98" s="6">
        <v>0.38624256000001467</v>
      </c>
      <c r="M98" s="10"/>
    </row>
    <row r="99" spans="2:13" x14ac:dyDescent="0.25">
      <c r="B99" s="6">
        <f t="shared" si="9"/>
        <v>0.24000000000000909</v>
      </c>
      <c r="C99" s="4">
        <v>89.65</v>
      </c>
      <c r="D99" s="7" t="s">
        <v>111</v>
      </c>
      <c r="E99" s="2" t="s">
        <v>67</v>
      </c>
      <c r="F99" s="6">
        <f t="shared" si="10"/>
        <v>1.0699999999999932</v>
      </c>
      <c r="I99" s="9"/>
      <c r="J99" s="6">
        <v>0.38624256000001467</v>
      </c>
      <c r="K99" s="4">
        <v>144.27768960000003</v>
      </c>
      <c r="L99" s="6">
        <v>1.7219980799999892</v>
      </c>
      <c r="M99" s="10"/>
    </row>
    <row r="100" spans="2:13" x14ac:dyDescent="0.25">
      <c r="B100" s="6">
        <f t="shared" si="9"/>
        <v>1.0699999999999932</v>
      </c>
      <c r="C100" s="4">
        <v>90.72</v>
      </c>
      <c r="D100" s="7" t="s">
        <v>112</v>
      </c>
      <c r="E100" s="2" t="s">
        <v>68</v>
      </c>
      <c r="F100" s="6">
        <f t="shared" si="10"/>
        <v>1.019999999999996</v>
      </c>
      <c r="I100" s="9"/>
      <c r="J100" s="6">
        <v>1.7219980799999892</v>
      </c>
      <c r="K100" s="4">
        <v>145.99968767999999</v>
      </c>
      <c r="L100" s="6">
        <v>1.6415308799999937</v>
      </c>
      <c r="M100" s="10"/>
    </row>
    <row r="101" spans="2:13" x14ac:dyDescent="0.25">
      <c r="B101" s="6">
        <f t="shared" si="9"/>
        <v>1.019999999999996</v>
      </c>
      <c r="C101" s="4">
        <v>91.74</v>
      </c>
      <c r="D101" s="7" t="s">
        <v>112</v>
      </c>
      <c r="E101" s="2" t="s">
        <v>69</v>
      </c>
      <c r="F101" s="6">
        <f t="shared" si="10"/>
        <v>0.18000000000000682</v>
      </c>
      <c r="I101" s="9"/>
      <c r="J101" s="6">
        <v>1.6415308799999937</v>
      </c>
      <c r="K101" s="4">
        <v>147.64121856</v>
      </c>
      <c r="L101" s="6">
        <v>0.28968192000001097</v>
      </c>
      <c r="M101" s="10"/>
    </row>
    <row r="102" spans="2:13" x14ac:dyDescent="0.25">
      <c r="B102" s="6">
        <f t="shared" si="9"/>
        <v>0.18000000000000682</v>
      </c>
      <c r="C102" s="4">
        <v>91.92</v>
      </c>
      <c r="D102" s="7" t="s">
        <v>116</v>
      </c>
      <c r="E102" s="2" t="s">
        <v>70</v>
      </c>
      <c r="F102" s="6">
        <f t="shared" si="10"/>
        <v>0.12000000000000455</v>
      </c>
      <c r="I102" s="9"/>
      <c r="J102" s="6">
        <v>0.28968192000001097</v>
      </c>
      <c r="K102" s="4">
        <v>147.93090048000002</v>
      </c>
      <c r="L102" s="6">
        <v>0.19312128000000733</v>
      </c>
      <c r="M102" s="10"/>
    </row>
    <row r="103" spans="2:13" ht="25.5" x14ac:dyDescent="0.25">
      <c r="B103" s="6">
        <f t="shared" si="9"/>
        <v>0.12000000000000455</v>
      </c>
      <c r="C103" s="4">
        <v>92.04</v>
      </c>
      <c r="D103" s="7" t="s">
        <v>110</v>
      </c>
      <c r="E103" s="2" t="s">
        <v>71</v>
      </c>
      <c r="F103" s="6">
        <f t="shared" si="10"/>
        <v>1.9999999999996021E-2</v>
      </c>
      <c r="I103" s="9"/>
      <c r="J103" s="6">
        <v>0.19312128000000733</v>
      </c>
      <c r="K103" s="4">
        <v>148.12402176000003</v>
      </c>
      <c r="L103" s="6">
        <v>3.2186879999993596E-2</v>
      </c>
      <c r="M103" s="10"/>
    </row>
    <row r="104" spans="2:13" ht="38.25" x14ac:dyDescent="0.25">
      <c r="B104" s="6">
        <f t="shared" si="9"/>
        <v>1.9999999999996021E-2</v>
      </c>
      <c r="C104" s="4">
        <v>92.06</v>
      </c>
      <c r="D104" s="7" t="s">
        <v>124</v>
      </c>
      <c r="E104" s="2" t="s">
        <v>130</v>
      </c>
      <c r="F104" s="6">
        <f t="shared" si="10"/>
        <v>0.81999999999999318</v>
      </c>
      <c r="I104" s="9"/>
      <c r="J104" s="6">
        <v>3.2186879999993596E-2</v>
      </c>
      <c r="K104" s="4">
        <v>148.15620864000002</v>
      </c>
      <c r="L104" s="6">
        <v>1.3196620799999892</v>
      </c>
      <c r="M104" s="10"/>
    </row>
    <row r="105" spans="2:13" ht="25.5" x14ac:dyDescent="0.25">
      <c r="B105" s="6">
        <f t="shared" si="9"/>
        <v>0.81999999999999318</v>
      </c>
      <c r="C105" s="4">
        <v>92.88</v>
      </c>
      <c r="D105" s="7" t="s">
        <v>112</v>
      </c>
      <c r="E105" s="2" t="s">
        <v>72</v>
      </c>
      <c r="F105" s="6">
        <f t="shared" si="10"/>
        <v>2.7600000000000051</v>
      </c>
      <c r="I105" s="9"/>
      <c r="J105" s="6">
        <v>1.3196620799999892</v>
      </c>
      <c r="K105" s="4">
        <v>149.47587071999999</v>
      </c>
      <c r="L105" s="6">
        <v>4.4417894400000089</v>
      </c>
      <c r="M105" s="10"/>
    </row>
    <row r="106" spans="2:13" x14ac:dyDescent="0.25">
      <c r="B106" s="6">
        <f t="shared" si="9"/>
        <v>2.7600000000000051</v>
      </c>
      <c r="C106" s="4">
        <v>95.64</v>
      </c>
      <c r="D106" s="7" t="s">
        <v>110</v>
      </c>
      <c r="E106" s="2" t="s">
        <v>73</v>
      </c>
      <c r="F106" s="6">
        <f t="shared" si="10"/>
        <v>0.35999999999999943</v>
      </c>
      <c r="I106" s="9"/>
      <c r="J106" s="6">
        <v>4.4417894400000089</v>
      </c>
      <c r="K106" s="4">
        <v>153.91766016000003</v>
      </c>
      <c r="L106" s="6">
        <v>0.57936383999999908</v>
      </c>
      <c r="M106" s="10"/>
    </row>
    <row r="107" spans="2:13" x14ac:dyDescent="0.25">
      <c r="B107" s="6">
        <f t="shared" si="9"/>
        <v>0.35999999999999943</v>
      </c>
      <c r="C107" s="4">
        <v>96</v>
      </c>
      <c r="D107" s="7" t="s">
        <v>126</v>
      </c>
      <c r="E107" s="2" t="s">
        <v>131</v>
      </c>
      <c r="F107" s="6">
        <f t="shared" si="10"/>
        <v>0.70999999999999375</v>
      </c>
      <c r="I107" s="9"/>
      <c r="J107" s="6">
        <v>0.57936383999999908</v>
      </c>
      <c r="K107" s="4">
        <v>154.49702400000001</v>
      </c>
      <c r="L107" s="6">
        <v>1.14263423999999</v>
      </c>
      <c r="M107" s="10"/>
    </row>
    <row r="108" spans="2:13" x14ac:dyDescent="0.25">
      <c r="B108" s="6">
        <f t="shared" si="9"/>
        <v>0.70999999999999375</v>
      </c>
      <c r="C108" s="4">
        <v>96.71</v>
      </c>
      <c r="D108" s="7" t="s">
        <v>126</v>
      </c>
      <c r="E108" s="2" t="s">
        <v>132</v>
      </c>
      <c r="F108" s="6">
        <f t="shared" si="10"/>
        <v>8.0000000000012506E-2</v>
      </c>
      <c r="I108" s="9"/>
      <c r="J108" s="6">
        <v>1.14263423999999</v>
      </c>
      <c r="K108" s="4">
        <v>155.63965823999999</v>
      </c>
      <c r="L108" s="6">
        <v>0.12874752000002013</v>
      </c>
      <c r="M108" s="10"/>
    </row>
    <row r="109" spans="2:13" x14ac:dyDescent="0.25">
      <c r="B109" s="15">
        <f t="shared" si="9"/>
        <v>8.0000000000012506E-2</v>
      </c>
      <c r="C109" s="16">
        <v>96.79</v>
      </c>
      <c r="D109" s="17" t="s">
        <v>111</v>
      </c>
      <c r="E109" s="18" t="s">
        <v>74</v>
      </c>
      <c r="F109" s="15">
        <f t="shared" si="10"/>
        <v>0.75</v>
      </c>
      <c r="I109" s="9"/>
      <c r="J109" s="6">
        <v>0.12874752000002013</v>
      </c>
      <c r="K109" s="4">
        <v>155.76840576000001</v>
      </c>
      <c r="L109" s="6">
        <v>1.2070080000000001</v>
      </c>
      <c r="M109" s="10"/>
    </row>
    <row r="110" spans="2:13" x14ac:dyDescent="0.25">
      <c r="B110" s="15">
        <f t="shared" si="9"/>
        <v>0.75</v>
      </c>
      <c r="C110" s="16">
        <v>97.54</v>
      </c>
      <c r="D110" s="17" t="s">
        <v>112</v>
      </c>
      <c r="E110" s="18" t="s">
        <v>75</v>
      </c>
      <c r="F110" s="15">
        <f t="shared" si="10"/>
        <v>1.1699999999999875</v>
      </c>
      <c r="I110" s="9"/>
      <c r="J110" s="6">
        <v>1.2070080000000001</v>
      </c>
      <c r="K110" s="4">
        <v>156.97541376000001</v>
      </c>
      <c r="L110" s="6">
        <v>1.88293247999998</v>
      </c>
      <c r="M110" s="10"/>
    </row>
    <row r="111" spans="2:13" x14ac:dyDescent="0.25">
      <c r="B111" s="15">
        <f t="shared" si="9"/>
        <v>1.1699999999999875</v>
      </c>
      <c r="C111" s="16">
        <v>98.71</v>
      </c>
      <c r="D111" s="17" t="s">
        <v>110</v>
      </c>
      <c r="E111" s="18" t="s">
        <v>76</v>
      </c>
      <c r="F111" s="15">
        <f t="shared" si="10"/>
        <v>7.000000000000739E-2</v>
      </c>
      <c r="I111" s="9"/>
      <c r="J111" s="6">
        <v>1.88293247999998</v>
      </c>
      <c r="K111" s="4">
        <v>158.85834624</v>
      </c>
      <c r="L111" s="6">
        <v>0.1126540800000119</v>
      </c>
      <c r="M111" s="10"/>
    </row>
    <row r="112" spans="2:13" x14ac:dyDescent="0.25">
      <c r="B112" s="6">
        <f t="shared" si="9"/>
        <v>7.000000000000739E-2</v>
      </c>
      <c r="C112" s="4">
        <v>98.78</v>
      </c>
      <c r="D112" s="7" t="s">
        <v>111</v>
      </c>
      <c r="E112" s="2" t="s">
        <v>77</v>
      </c>
      <c r="F112" s="6">
        <f t="shared" si="10"/>
        <v>0.62999999999999545</v>
      </c>
      <c r="I112" s="9"/>
      <c r="J112" s="6">
        <v>0.1126540800000119</v>
      </c>
      <c r="K112" s="4">
        <v>158.97100032</v>
      </c>
      <c r="L112" s="6">
        <v>1.0138867199999928</v>
      </c>
      <c r="M112" s="10"/>
    </row>
    <row r="113" spans="2:13" x14ac:dyDescent="0.25">
      <c r="B113" s="15">
        <f t="shared" si="9"/>
        <v>0.62999999999999545</v>
      </c>
      <c r="C113" s="16">
        <v>99.41</v>
      </c>
      <c r="D113" s="17" t="s">
        <v>110</v>
      </c>
      <c r="E113" s="18" t="s">
        <v>78</v>
      </c>
      <c r="F113" s="15">
        <f t="shared" si="10"/>
        <v>0.15000000000000568</v>
      </c>
      <c r="I113" s="9"/>
      <c r="J113" s="6">
        <v>1.0138867199999928</v>
      </c>
      <c r="K113" s="4">
        <v>159.98488704000002</v>
      </c>
      <c r="L113" s="6">
        <v>0.24140160000000915</v>
      </c>
      <c r="M113" s="10"/>
    </row>
    <row r="114" spans="2:13" ht="38.25" x14ac:dyDescent="0.25">
      <c r="B114" s="15">
        <f t="shared" si="9"/>
        <v>0.15000000000000568</v>
      </c>
      <c r="C114" s="16">
        <v>99.56</v>
      </c>
      <c r="D114" s="17" t="s">
        <v>116</v>
      </c>
      <c r="E114" s="18" t="s">
        <v>79</v>
      </c>
      <c r="F114" s="15">
        <f t="shared" si="10"/>
        <v>0.28000000000000114</v>
      </c>
      <c r="I114" s="9"/>
      <c r="J114" s="6">
        <v>0.24140160000000915</v>
      </c>
      <c r="K114" s="4">
        <v>160.22628864000001</v>
      </c>
      <c r="L114" s="6">
        <v>0.45061632000000185</v>
      </c>
      <c r="M114" s="10"/>
    </row>
    <row r="115" spans="2:13" ht="25.5" x14ac:dyDescent="0.25">
      <c r="B115" s="15">
        <f t="shared" si="9"/>
        <v>0.28000000000000114</v>
      </c>
      <c r="C115" s="16">
        <v>99.84</v>
      </c>
      <c r="D115" s="17" t="s">
        <v>111</v>
      </c>
      <c r="E115" s="18" t="s">
        <v>80</v>
      </c>
      <c r="F115" s="15">
        <f t="shared" si="10"/>
        <v>3.0000000000001137E-2</v>
      </c>
      <c r="I115" s="9"/>
      <c r="J115" s="6">
        <v>0.45061632000000185</v>
      </c>
      <c r="K115" s="4">
        <v>160.67690496000003</v>
      </c>
      <c r="L115" s="6">
        <v>4.8280320000001833E-2</v>
      </c>
      <c r="M115" s="10"/>
    </row>
    <row r="116" spans="2:13" x14ac:dyDescent="0.25">
      <c r="B116" s="15">
        <f t="shared" si="9"/>
        <v>3.0000000000001137E-2</v>
      </c>
      <c r="C116" s="16">
        <v>99.87</v>
      </c>
      <c r="D116" s="17" t="s">
        <v>124</v>
      </c>
      <c r="E116" s="18" t="s">
        <v>133</v>
      </c>
      <c r="F116" s="15">
        <f t="shared" si="10"/>
        <v>0.36999999999999034</v>
      </c>
      <c r="I116" s="9"/>
      <c r="J116" s="6">
        <v>4.8280320000001833E-2</v>
      </c>
      <c r="K116" s="4">
        <v>160.72518528000001</v>
      </c>
      <c r="L116" s="6">
        <v>0.59545727999998443</v>
      </c>
      <c r="M116" s="10"/>
    </row>
    <row r="117" spans="2:13" x14ac:dyDescent="0.25">
      <c r="B117" s="15">
        <f t="shared" si="9"/>
        <v>0.36999999999999034</v>
      </c>
      <c r="C117" s="16">
        <v>100.24</v>
      </c>
      <c r="D117" s="17" t="s">
        <v>112</v>
      </c>
      <c r="E117" s="18" t="s">
        <v>81</v>
      </c>
      <c r="F117" s="15">
        <f t="shared" si="10"/>
        <v>0.65000000000000568</v>
      </c>
      <c r="I117" s="9"/>
      <c r="J117" s="6">
        <v>0.59545727999998443</v>
      </c>
      <c r="K117" s="4">
        <v>161.32064256000001</v>
      </c>
      <c r="L117" s="6">
        <v>1.0460736000000093</v>
      </c>
      <c r="M117" s="10"/>
    </row>
    <row r="118" spans="2:13" x14ac:dyDescent="0.25">
      <c r="B118" s="15">
        <f t="shared" si="9"/>
        <v>0.65000000000000568</v>
      </c>
      <c r="C118" s="16">
        <v>100.89</v>
      </c>
      <c r="D118" s="17" t="s">
        <v>124</v>
      </c>
      <c r="E118" s="18" t="s">
        <v>133</v>
      </c>
      <c r="F118" s="15">
        <f t="shared" si="10"/>
        <v>0.37000000000000455</v>
      </c>
      <c r="I118" s="9"/>
      <c r="J118" s="6">
        <v>1.0460736000000093</v>
      </c>
      <c r="K118" s="4">
        <v>162.36671616000001</v>
      </c>
      <c r="L118" s="6">
        <v>0.59545728000000731</v>
      </c>
      <c r="M118" s="10"/>
    </row>
    <row r="119" spans="2:13" x14ac:dyDescent="0.25">
      <c r="B119" s="15">
        <f t="shared" si="9"/>
        <v>0.37000000000000455</v>
      </c>
      <c r="C119" s="16">
        <v>101.26</v>
      </c>
      <c r="D119" s="17" t="s">
        <v>126</v>
      </c>
      <c r="E119" s="18" t="s">
        <v>134</v>
      </c>
      <c r="F119" s="15">
        <f t="shared" si="10"/>
        <v>0.12999999999999545</v>
      </c>
      <c r="I119" s="9"/>
      <c r="J119" s="6">
        <v>0.59545728000000731</v>
      </c>
      <c r="K119" s="4">
        <v>162.96217344000002</v>
      </c>
      <c r="L119" s="6">
        <v>0.20921471999999269</v>
      </c>
      <c r="M119" s="10"/>
    </row>
    <row r="120" spans="2:13" x14ac:dyDescent="0.25">
      <c r="B120" s="15">
        <f t="shared" si="9"/>
        <v>0.12999999999999545</v>
      </c>
      <c r="C120" s="16">
        <v>101.39</v>
      </c>
      <c r="D120" s="17" t="s">
        <v>126</v>
      </c>
      <c r="E120" s="18" t="s">
        <v>135</v>
      </c>
      <c r="F120" s="15">
        <f t="shared" si="10"/>
        <v>0.79999999999999716</v>
      </c>
      <c r="I120" s="9"/>
      <c r="J120" s="6">
        <v>0.20921471999999269</v>
      </c>
      <c r="K120" s="4">
        <v>163.17138816000002</v>
      </c>
      <c r="L120" s="6">
        <v>1.2874751999999956</v>
      </c>
      <c r="M120" s="10"/>
    </row>
    <row r="121" spans="2:13" ht="51" x14ac:dyDescent="0.25">
      <c r="B121" s="15">
        <f t="shared" si="9"/>
        <v>0.79999999999999716</v>
      </c>
      <c r="C121" s="16">
        <v>102.19</v>
      </c>
      <c r="D121" s="19" t="s">
        <v>113</v>
      </c>
      <c r="E121" s="20" t="s">
        <v>82</v>
      </c>
      <c r="F121" s="15"/>
      <c r="I121" s="9"/>
      <c r="J121" s="6">
        <v>1.2874751999999956</v>
      </c>
      <c r="K121" s="4">
        <v>164.45886336000001</v>
      </c>
      <c r="L121" s="6" t="s">
        <v>175</v>
      </c>
      <c r="M121" s="10"/>
    </row>
    <row r="122" spans="2:13" x14ac:dyDescent="0.25">
      <c r="B122" s="15" t="str">
        <f t="shared" si="9"/>
        <v/>
      </c>
      <c r="C122" s="16">
        <v>102.19</v>
      </c>
      <c r="D122" s="17" t="s">
        <v>112</v>
      </c>
      <c r="E122" s="18" t="s">
        <v>83</v>
      </c>
      <c r="F122" s="15">
        <f t="shared" ref="F122:F127" si="11">C123-C122</f>
        <v>1.7999999999999972</v>
      </c>
      <c r="I122" s="9"/>
      <c r="J122" s="6" t="s">
        <v>175</v>
      </c>
      <c r="K122" s="4">
        <v>164.45886336000001</v>
      </c>
      <c r="L122" s="6">
        <v>2.8968191999999955</v>
      </c>
      <c r="M122" s="10"/>
    </row>
    <row r="123" spans="2:13" x14ac:dyDescent="0.25">
      <c r="B123" s="15">
        <f t="shared" si="9"/>
        <v>1.7999999999999972</v>
      </c>
      <c r="C123" s="16">
        <v>103.99</v>
      </c>
      <c r="D123" s="17" t="s">
        <v>110</v>
      </c>
      <c r="E123" s="18" t="s">
        <v>84</v>
      </c>
      <c r="F123" s="15">
        <f t="shared" si="11"/>
        <v>0.13000000000000966</v>
      </c>
      <c r="I123" s="9"/>
      <c r="J123" s="6">
        <v>2.8968191999999955</v>
      </c>
      <c r="K123" s="4">
        <v>167.35568255999999</v>
      </c>
      <c r="L123" s="6">
        <v>0.20921472000001556</v>
      </c>
      <c r="M123" s="10"/>
    </row>
    <row r="124" spans="2:13" ht="25.5" x14ac:dyDescent="0.25">
      <c r="B124" s="6">
        <f t="shared" si="9"/>
        <v>0.13000000000000966</v>
      </c>
      <c r="C124" s="4">
        <v>104.12</v>
      </c>
      <c r="D124" s="7" t="s">
        <v>112</v>
      </c>
      <c r="E124" s="2" t="s">
        <v>85</v>
      </c>
      <c r="F124" s="6">
        <f t="shared" si="11"/>
        <v>4.4899999999999949</v>
      </c>
      <c r="I124" s="9"/>
      <c r="J124" s="6">
        <v>0.20921472000001556</v>
      </c>
      <c r="K124" s="4">
        <v>167.56489728000003</v>
      </c>
      <c r="L124" s="6">
        <v>7.2259545599999919</v>
      </c>
      <c r="M124" s="10"/>
    </row>
    <row r="125" spans="2:13" x14ac:dyDescent="0.25">
      <c r="B125" s="6">
        <f t="shared" si="9"/>
        <v>4.4899999999999949</v>
      </c>
      <c r="C125" s="4">
        <v>108.61</v>
      </c>
      <c r="D125" s="7" t="s">
        <v>110</v>
      </c>
      <c r="E125" s="2" t="s">
        <v>86</v>
      </c>
      <c r="F125" s="6">
        <f t="shared" si="11"/>
        <v>0.82999999999999829</v>
      </c>
      <c r="I125" s="9"/>
      <c r="J125" s="6">
        <v>7.2259545599999919</v>
      </c>
      <c r="K125" s="4">
        <v>174.79085184000002</v>
      </c>
      <c r="L125" s="6">
        <v>1.3357555199999973</v>
      </c>
      <c r="M125" s="10"/>
    </row>
    <row r="126" spans="2:13" x14ac:dyDescent="0.25">
      <c r="B126" s="6">
        <f t="shared" si="9"/>
        <v>0.82999999999999829</v>
      </c>
      <c r="C126" s="4">
        <v>109.44</v>
      </c>
      <c r="D126" s="7" t="s">
        <v>144</v>
      </c>
      <c r="E126" s="2" t="s">
        <v>149</v>
      </c>
      <c r="F126" s="6">
        <f t="shared" si="11"/>
        <v>0.39000000000000057</v>
      </c>
      <c r="I126" s="9"/>
      <c r="J126" s="6">
        <v>1.3357555199999973</v>
      </c>
      <c r="K126" s="4">
        <v>176.12660736000001</v>
      </c>
      <c r="L126" s="6">
        <v>0.62764416000000101</v>
      </c>
      <c r="M126" s="10"/>
    </row>
    <row r="127" spans="2:13" ht="25.5" x14ac:dyDescent="0.25">
      <c r="B127" s="15">
        <f t="shared" si="9"/>
        <v>0.39000000000000057</v>
      </c>
      <c r="C127" s="16">
        <v>109.83</v>
      </c>
      <c r="D127" s="17" t="s">
        <v>112</v>
      </c>
      <c r="E127" s="18" t="s">
        <v>156</v>
      </c>
      <c r="F127" s="15">
        <f t="shared" si="11"/>
        <v>1.5300000000000011</v>
      </c>
      <c r="I127" s="9"/>
      <c r="J127" s="6">
        <v>0.62764416000000101</v>
      </c>
      <c r="K127" s="4">
        <v>176.75425152</v>
      </c>
      <c r="L127" s="6">
        <v>2.4622963200000019</v>
      </c>
      <c r="M127" s="10"/>
    </row>
    <row r="128" spans="2:13" ht="25.5" x14ac:dyDescent="0.25">
      <c r="B128" s="15">
        <f t="shared" si="9"/>
        <v>1.5300000000000011</v>
      </c>
      <c r="C128" s="16">
        <v>111.36</v>
      </c>
      <c r="D128" s="19" t="s">
        <v>113</v>
      </c>
      <c r="E128" s="20" t="s">
        <v>87</v>
      </c>
      <c r="F128" s="15"/>
      <c r="I128" s="9"/>
      <c r="J128" s="6">
        <v>2.4622963200000019</v>
      </c>
      <c r="K128" s="4">
        <v>179.21654784</v>
      </c>
      <c r="L128" s="6" t="s">
        <v>175</v>
      </c>
      <c r="M128" s="10"/>
    </row>
    <row r="129" spans="2:13" x14ac:dyDescent="0.25">
      <c r="B129" s="15" t="str">
        <f t="shared" ref="B129:B159" si="12">IF(ISNUMBER(F128),F128,"")</f>
        <v/>
      </c>
      <c r="C129" s="16">
        <v>111.36</v>
      </c>
      <c r="D129" s="17" t="s">
        <v>111</v>
      </c>
      <c r="E129" s="18" t="s">
        <v>88</v>
      </c>
      <c r="F129" s="15">
        <f t="shared" ref="F129:F137" si="13">C130-C129</f>
        <v>0.75</v>
      </c>
      <c r="I129" s="9"/>
      <c r="J129" s="6" t="s">
        <v>175</v>
      </c>
      <c r="K129" s="4">
        <v>179.21654784</v>
      </c>
      <c r="L129" s="6">
        <v>1.2070080000000001</v>
      </c>
      <c r="M129" s="10"/>
    </row>
    <row r="130" spans="2:13" x14ac:dyDescent="0.25">
      <c r="B130" s="15">
        <f t="shared" si="12"/>
        <v>0.75</v>
      </c>
      <c r="C130" s="16">
        <v>112.11</v>
      </c>
      <c r="D130" s="17" t="s">
        <v>112</v>
      </c>
      <c r="E130" s="18" t="s">
        <v>89</v>
      </c>
      <c r="F130" s="15">
        <f t="shared" si="13"/>
        <v>7.000000000000739E-2</v>
      </c>
      <c r="I130" s="9"/>
      <c r="J130" s="6">
        <v>1.2070080000000001</v>
      </c>
      <c r="K130" s="4">
        <v>180.42355584000001</v>
      </c>
      <c r="L130" s="6">
        <v>0.1126540800000119</v>
      </c>
      <c r="M130" s="10"/>
    </row>
    <row r="131" spans="2:13" x14ac:dyDescent="0.25">
      <c r="B131" s="15">
        <f t="shared" si="12"/>
        <v>7.000000000000739E-2</v>
      </c>
      <c r="C131" s="16">
        <v>112.18</v>
      </c>
      <c r="D131" s="17" t="s">
        <v>124</v>
      </c>
      <c r="E131" s="18" t="s">
        <v>136</v>
      </c>
      <c r="F131" s="15">
        <f t="shared" si="13"/>
        <v>0.71999999999999886</v>
      </c>
      <c r="I131" s="9"/>
      <c r="J131" s="6">
        <v>0.1126540800000119</v>
      </c>
      <c r="K131" s="4">
        <v>180.53620992000003</v>
      </c>
      <c r="L131" s="6">
        <v>1.1587276799999982</v>
      </c>
      <c r="M131" s="10"/>
    </row>
    <row r="132" spans="2:13" x14ac:dyDescent="0.25">
      <c r="B132" s="15">
        <f t="shared" si="12"/>
        <v>0.71999999999999886</v>
      </c>
      <c r="C132" s="16">
        <v>112.9</v>
      </c>
      <c r="D132" s="17" t="s">
        <v>112</v>
      </c>
      <c r="E132" s="18" t="s">
        <v>90</v>
      </c>
      <c r="F132" s="15">
        <f t="shared" si="13"/>
        <v>0.66999999999998749</v>
      </c>
      <c r="I132" s="9"/>
      <c r="J132" s="6">
        <v>1.1587276799999982</v>
      </c>
      <c r="K132" s="4">
        <v>181.69493760000003</v>
      </c>
      <c r="L132" s="6">
        <v>1.07826047999998</v>
      </c>
      <c r="M132" s="10"/>
    </row>
    <row r="133" spans="2:13" x14ac:dyDescent="0.25">
      <c r="B133" s="15">
        <f t="shared" si="12"/>
        <v>0.66999999999998749</v>
      </c>
      <c r="C133" s="16">
        <v>113.57</v>
      </c>
      <c r="D133" s="17" t="s">
        <v>112</v>
      </c>
      <c r="E133" s="18" t="s">
        <v>91</v>
      </c>
      <c r="F133" s="15">
        <f t="shared" si="13"/>
        <v>0.56000000000000227</v>
      </c>
      <c r="I133" s="9"/>
      <c r="J133" s="6">
        <v>1.07826047999998</v>
      </c>
      <c r="K133" s="4">
        <v>182.77319808000001</v>
      </c>
      <c r="L133" s="6">
        <v>0.90123264000000369</v>
      </c>
      <c r="M133" s="10"/>
    </row>
    <row r="134" spans="2:13" x14ac:dyDescent="0.25">
      <c r="B134" s="6">
        <f t="shared" si="12"/>
        <v>0.56000000000000227</v>
      </c>
      <c r="C134" s="4">
        <v>114.13</v>
      </c>
      <c r="D134" s="7" t="s">
        <v>110</v>
      </c>
      <c r="E134" s="2" t="s">
        <v>92</v>
      </c>
      <c r="F134" s="6">
        <f t="shared" si="13"/>
        <v>0.63000000000000966</v>
      </c>
      <c r="I134" s="9"/>
      <c r="J134" s="6">
        <v>0.90123264000000369</v>
      </c>
      <c r="K134" s="4">
        <v>183.67443072</v>
      </c>
      <c r="L134" s="6">
        <v>1.0138867200000157</v>
      </c>
      <c r="M134" s="10"/>
    </row>
    <row r="135" spans="2:13" x14ac:dyDescent="0.25">
      <c r="B135" s="6">
        <f t="shared" si="12"/>
        <v>0.63000000000000966</v>
      </c>
      <c r="C135" s="4">
        <v>114.76</v>
      </c>
      <c r="D135" s="7" t="s">
        <v>110</v>
      </c>
      <c r="E135" s="2" t="s">
        <v>93</v>
      </c>
      <c r="F135" s="6">
        <f t="shared" si="13"/>
        <v>3.0000000000001137E-2</v>
      </c>
      <c r="I135" s="9"/>
      <c r="J135" s="6">
        <v>1.0138867200000157</v>
      </c>
      <c r="K135" s="4">
        <v>184.68831744000002</v>
      </c>
      <c r="L135" s="6">
        <v>4.8280320000001833E-2</v>
      </c>
      <c r="M135" s="10"/>
    </row>
    <row r="136" spans="2:13" x14ac:dyDescent="0.25">
      <c r="B136" s="15">
        <f t="shared" si="12"/>
        <v>3.0000000000001137E-2</v>
      </c>
      <c r="C136" s="16">
        <v>114.79</v>
      </c>
      <c r="D136" s="17" t="s">
        <v>111</v>
      </c>
      <c r="E136" s="18" t="s">
        <v>94</v>
      </c>
      <c r="F136" s="15">
        <f t="shared" si="13"/>
        <v>5.9999999999988063E-2</v>
      </c>
      <c r="I136" s="9"/>
      <c r="J136" s="6">
        <v>4.8280320000001833E-2</v>
      </c>
      <c r="K136" s="4">
        <v>184.73659776000002</v>
      </c>
      <c r="L136" s="6">
        <v>9.6560639999980796E-2</v>
      </c>
      <c r="M136" s="10"/>
    </row>
    <row r="137" spans="2:13" x14ac:dyDescent="0.25">
      <c r="B137" s="15">
        <f t="shared" si="12"/>
        <v>5.9999999999988063E-2</v>
      </c>
      <c r="C137" s="16">
        <v>114.85</v>
      </c>
      <c r="D137" s="17" t="s">
        <v>112</v>
      </c>
      <c r="E137" s="18" t="s">
        <v>95</v>
      </c>
      <c r="F137" s="15">
        <f t="shared" si="13"/>
        <v>1.4500000000000028</v>
      </c>
      <c r="I137" s="9"/>
      <c r="J137" s="6">
        <v>9.6560639999980796E-2</v>
      </c>
      <c r="K137" s="4">
        <v>184.8331584</v>
      </c>
      <c r="L137" s="6">
        <v>2.3335488000000049</v>
      </c>
      <c r="M137" s="10"/>
    </row>
    <row r="138" spans="2:13" ht="25.5" x14ac:dyDescent="0.25">
      <c r="B138" s="15">
        <f t="shared" si="12"/>
        <v>1.4500000000000028</v>
      </c>
      <c r="C138" s="16">
        <v>116.3</v>
      </c>
      <c r="D138" s="19" t="s">
        <v>113</v>
      </c>
      <c r="E138" s="20" t="s">
        <v>96</v>
      </c>
      <c r="F138" s="15"/>
      <c r="I138" s="9"/>
      <c r="J138" s="6">
        <v>2.3335488000000049</v>
      </c>
      <c r="K138" s="4">
        <v>187.16670720000002</v>
      </c>
      <c r="L138" s="6" t="s">
        <v>175</v>
      </c>
      <c r="M138" s="10"/>
    </row>
    <row r="139" spans="2:13" x14ac:dyDescent="0.25">
      <c r="B139" s="15" t="str">
        <f t="shared" si="12"/>
        <v/>
      </c>
      <c r="C139" s="16">
        <v>116.3</v>
      </c>
      <c r="D139" s="17" t="s">
        <v>110</v>
      </c>
      <c r="E139" s="18" t="s">
        <v>97</v>
      </c>
      <c r="F139" s="15">
        <f t="shared" ref="F139:F158" si="14">C140-C139</f>
        <v>0.26999999999999602</v>
      </c>
      <c r="I139" s="9"/>
      <c r="J139" s="6" t="s">
        <v>175</v>
      </c>
      <c r="K139" s="4">
        <v>187.16670720000002</v>
      </c>
      <c r="L139" s="6">
        <v>0.43452287999999362</v>
      </c>
      <c r="M139" s="10"/>
    </row>
    <row r="140" spans="2:13" x14ac:dyDescent="0.25">
      <c r="B140" s="15">
        <f t="shared" si="12"/>
        <v>0.26999999999999602</v>
      </c>
      <c r="C140" s="16">
        <v>116.57</v>
      </c>
      <c r="D140" s="17" t="s">
        <v>126</v>
      </c>
      <c r="E140" s="18" t="s">
        <v>137</v>
      </c>
      <c r="F140" s="15">
        <f t="shared" si="14"/>
        <v>0.48000000000000398</v>
      </c>
      <c r="I140" s="9"/>
      <c r="J140" s="6">
        <v>0.43452287999999362</v>
      </c>
      <c r="K140" s="4">
        <v>187.60123007999999</v>
      </c>
      <c r="L140" s="6">
        <v>0.77248512000000646</v>
      </c>
      <c r="M140" s="10"/>
    </row>
    <row r="141" spans="2:13" x14ac:dyDescent="0.25">
      <c r="B141" s="15">
        <f t="shared" si="12"/>
        <v>0.48000000000000398</v>
      </c>
      <c r="C141" s="16">
        <v>117.05</v>
      </c>
      <c r="D141" s="17" t="s">
        <v>124</v>
      </c>
      <c r="E141" s="18" t="s">
        <v>138</v>
      </c>
      <c r="F141" s="15">
        <f t="shared" si="14"/>
        <v>2.0300000000000011</v>
      </c>
      <c r="I141" s="9"/>
      <c r="J141" s="6">
        <v>0.77248512000000646</v>
      </c>
      <c r="K141" s="4">
        <v>188.37371520000002</v>
      </c>
      <c r="L141" s="6">
        <v>3.2669683200000019</v>
      </c>
      <c r="M141" s="10"/>
    </row>
    <row r="142" spans="2:13" x14ac:dyDescent="0.25">
      <c r="B142" s="15">
        <f t="shared" si="12"/>
        <v>2.0300000000000011</v>
      </c>
      <c r="C142" s="16">
        <v>119.08</v>
      </c>
      <c r="D142" s="17" t="s">
        <v>126</v>
      </c>
      <c r="E142" s="18" t="s">
        <v>139</v>
      </c>
      <c r="F142" s="15">
        <f t="shared" si="14"/>
        <v>0.26000000000000512</v>
      </c>
      <c r="I142" s="9"/>
      <c r="J142" s="6">
        <v>3.2669683200000019</v>
      </c>
      <c r="K142" s="4">
        <v>191.64068352000001</v>
      </c>
      <c r="L142" s="6">
        <v>0.41842944000000826</v>
      </c>
      <c r="M142" s="10"/>
    </row>
    <row r="143" spans="2:13" x14ac:dyDescent="0.25">
      <c r="B143" s="15">
        <f t="shared" si="12"/>
        <v>0.26000000000000512</v>
      </c>
      <c r="C143" s="16">
        <v>119.34</v>
      </c>
      <c r="D143" s="17" t="s">
        <v>111</v>
      </c>
      <c r="E143" s="18" t="s">
        <v>98</v>
      </c>
      <c r="F143" s="15">
        <f t="shared" si="14"/>
        <v>7.9999999999998295E-2</v>
      </c>
      <c r="I143" s="9"/>
      <c r="J143" s="6">
        <v>0.41842944000000826</v>
      </c>
      <c r="K143" s="4">
        <v>192.05911296000002</v>
      </c>
      <c r="L143" s="6">
        <v>0.12874751999999726</v>
      </c>
      <c r="M143" s="10"/>
    </row>
    <row r="144" spans="2:13" x14ac:dyDescent="0.25">
      <c r="B144" s="6">
        <f t="shared" si="12"/>
        <v>7.9999999999998295E-2</v>
      </c>
      <c r="C144" s="4">
        <v>119.42</v>
      </c>
      <c r="D144" s="7" t="s">
        <v>112</v>
      </c>
      <c r="E144" s="2" t="s">
        <v>99</v>
      </c>
      <c r="F144" s="6">
        <f t="shared" si="14"/>
        <v>3.9999999999992042E-2</v>
      </c>
      <c r="I144" s="9"/>
      <c r="J144" s="6">
        <v>0.12874751999999726</v>
      </c>
      <c r="K144" s="4">
        <v>192.18786048000001</v>
      </c>
      <c r="L144" s="6">
        <v>6.4373759999987193E-2</v>
      </c>
      <c r="M144" s="10"/>
    </row>
    <row r="145" spans="2:13" x14ac:dyDescent="0.25">
      <c r="B145" s="6">
        <f t="shared" si="12"/>
        <v>3.9999999999992042E-2</v>
      </c>
      <c r="C145" s="4">
        <v>119.46</v>
      </c>
      <c r="D145" s="7" t="s">
        <v>112</v>
      </c>
      <c r="E145" s="2" t="s">
        <v>100</v>
      </c>
      <c r="F145" s="6">
        <f t="shared" si="14"/>
        <v>0.15000000000000568</v>
      </c>
      <c r="I145" s="9"/>
      <c r="J145" s="6">
        <v>6.4373759999987193E-2</v>
      </c>
      <c r="K145" s="4">
        <v>192.25223424000001</v>
      </c>
      <c r="L145" s="6">
        <v>0.24140160000000915</v>
      </c>
      <c r="M145" s="10"/>
    </row>
    <row r="146" spans="2:13" x14ac:dyDescent="0.25">
      <c r="B146" s="15">
        <f t="shared" si="12"/>
        <v>0.15000000000000568</v>
      </c>
      <c r="C146" s="16">
        <v>119.61</v>
      </c>
      <c r="D146" s="17" t="s">
        <v>124</v>
      </c>
      <c r="E146" s="18" t="s">
        <v>140</v>
      </c>
      <c r="F146" s="15">
        <f t="shared" si="14"/>
        <v>1.5400000000000063</v>
      </c>
      <c r="I146" s="9"/>
      <c r="J146" s="6">
        <v>0.24140160000000915</v>
      </c>
      <c r="K146" s="4">
        <v>192.49363584000002</v>
      </c>
      <c r="L146" s="6">
        <v>2.4783897600000104</v>
      </c>
      <c r="M146" s="10"/>
    </row>
    <row r="147" spans="2:13" x14ac:dyDescent="0.25">
      <c r="B147" s="15">
        <f t="shared" si="12"/>
        <v>1.5400000000000063</v>
      </c>
      <c r="C147" s="16">
        <v>121.15</v>
      </c>
      <c r="D147" s="17" t="s">
        <v>110</v>
      </c>
      <c r="E147" s="18" t="s">
        <v>101</v>
      </c>
      <c r="F147" s="15">
        <f t="shared" si="14"/>
        <v>3.0000000000001137E-2</v>
      </c>
      <c r="I147" s="9"/>
      <c r="J147" s="6">
        <v>2.4783897600000104</v>
      </c>
      <c r="K147" s="4">
        <v>194.97202560000002</v>
      </c>
      <c r="L147" s="6">
        <v>4.8280320000001833E-2</v>
      </c>
      <c r="M147" s="10"/>
    </row>
    <row r="148" spans="2:13" x14ac:dyDescent="0.25">
      <c r="B148" s="6">
        <f t="shared" si="12"/>
        <v>3.0000000000001137E-2</v>
      </c>
      <c r="C148" s="4">
        <v>121.18</v>
      </c>
      <c r="D148" s="7" t="s">
        <v>110</v>
      </c>
      <c r="E148" s="2" t="s">
        <v>102</v>
      </c>
      <c r="F148" s="6">
        <f t="shared" si="14"/>
        <v>1.1399999999999864</v>
      </c>
      <c r="I148" s="9"/>
      <c r="J148" s="6">
        <v>4.8280320000001833E-2</v>
      </c>
      <c r="K148" s="4">
        <v>195.02030592000003</v>
      </c>
      <c r="L148" s="6">
        <v>1.8346521599999781</v>
      </c>
      <c r="M148" s="10"/>
    </row>
    <row r="149" spans="2:13" x14ac:dyDescent="0.25">
      <c r="B149" s="6">
        <f t="shared" si="12"/>
        <v>1.1399999999999864</v>
      </c>
      <c r="C149" s="4">
        <v>122.32</v>
      </c>
      <c r="D149" s="7" t="s">
        <v>111</v>
      </c>
      <c r="E149" s="2" t="s">
        <v>103</v>
      </c>
      <c r="F149" s="6">
        <f t="shared" si="14"/>
        <v>7.000000000000739E-2</v>
      </c>
      <c r="I149" s="9"/>
      <c r="J149" s="6">
        <v>1.8346521599999781</v>
      </c>
      <c r="K149" s="4">
        <v>196.85495807999999</v>
      </c>
      <c r="L149" s="6">
        <v>0.1126540800000119</v>
      </c>
      <c r="M149" s="10"/>
    </row>
    <row r="150" spans="2:13" ht="25.5" x14ac:dyDescent="0.25">
      <c r="B150" s="6">
        <f t="shared" si="12"/>
        <v>7.000000000000739E-2</v>
      </c>
      <c r="C150" s="4">
        <v>122.39</v>
      </c>
      <c r="D150" s="7" t="s">
        <v>110</v>
      </c>
      <c r="E150" s="2" t="s">
        <v>104</v>
      </c>
      <c r="F150" s="6">
        <f t="shared" si="14"/>
        <v>1.8700000000000045</v>
      </c>
      <c r="I150" s="9"/>
      <c r="J150" s="6">
        <v>0.1126540800000119</v>
      </c>
      <c r="K150" s="4">
        <v>196.96761216000002</v>
      </c>
      <c r="L150" s="6">
        <v>3.0094732800000075</v>
      </c>
      <c r="M150" s="10"/>
    </row>
    <row r="151" spans="2:13" x14ac:dyDescent="0.25">
      <c r="B151" s="6">
        <f t="shared" si="12"/>
        <v>1.8700000000000045</v>
      </c>
      <c r="C151" s="4">
        <v>124.26</v>
      </c>
      <c r="D151" s="7" t="s">
        <v>110</v>
      </c>
      <c r="E151" s="2" t="s">
        <v>105</v>
      </c>
      <c r="F151" s="6">
        <f t="shared" si="14"/>
        <v>0.22999999999998977</v>
      </c>
      <c r="I151" s="9"/>
      <c r="J151" s="6">
        <v>3.0094732800000075</v>
      </c>
      <c r="K151" s="4">
        <v>199.97708544000002</v>
      </c>
      <c r="L151" s="6">
        <v>0.37014911999998357</v>
      </c>
      <c r="M151" s="10"/>
    </row>
    <row r="152" spans="2:13" x14ac:dyDescent="0.25">
      <c r="B152" s="6">
        <f t="shared" si="12"/>
        <v>0.22999999999998977</v>
      </c>
      <c r="C152" s="4">
        <v>124.49</v>
      </c>
      <c r="D152" s="7" t="s">
        <v>126</v>
      </c>
      <c r="E152" s="2" t="s">
        <v>141</v>
      </c>
      <c r="F152" s="6">
        <f t="shared" si="14"/>
        <v>0.21000000000000796</v>
      </c>
      <c r="I152" s="9"/>
      <c r="J152" s="6">
        <v>0.37014911999998357</v>
      </c>
      <c r="K152" s="4">
        <v>200.34723456</v>
      </c>
      <c r="L152" s="6">
        <v>0.33796224000001285</v>
      </c>
      <c r="M152" s="10"/>
    </row>
    <row r="153" spans="2:13" x14ac:dyDescent="0.25">
      <c r="B153" s="6">
        <f t="shared" si="12"/>
        <v>0.21000000000000796</v>
      </c>
      <c r="C153" s="4">
        <v>124.7</v>
      </c>
      <c r="D153" s="7" t="s">
        <v>142</v>
      </c>
      <c r="E153" s="2" t="s">
        <v>143</v>
      </c>
      <c r="F153" s="6">
        <f t="shared" si="14"/>
        <v>0.20000000000000284</v>
      </c>
      <c r="I153" s="9"/>
      <c r="J153" s="6">
        <v>0.33796224000001285</v>
      </c>
      <c r="K153" s="4">
        <v>200.68519680000003</v>
      </c>
      <c r="L153" s="6">
        <v>0.32186880000000462</v>
      </c>
      <c r="M153" s="10"/>
    </row>
    <row r="154" spans="2:13" x14ac:dyDescent="0.25">
      <c r="B154" s="6">
        <f t="shared" si="12"/>
        <v>0.20000000000000284</v>
      </c>
      <c r="C154" s="4">
        <v>124.9</v>
      </c>
      <c r="D154" s="7" t="s">
        <v>144</v>
      </c>
      <c r="E154" s="2" t="s">
        <v>161</v>
      </c>
      <c r="F154" s="6">
        <f t="shared" si="14"/>
        <v>3.9999999999992042E-2</v>
      </c>
      <c r="I154" s="9"/>
      <c r="J154" s="6">
        <v>0.32186880000000462</v>
      </c>
      <c r="K154" s="4">
        <v>201.00706560000003</v>
      </c>
      <c r="L154" s="6">
        <v>6.4373759999987193E-2</v>
      </c>
      <c r="M154" s="10"/>
    </row>
    <row r="155" spans="2:13" x14ac:dyDescent="0.25">
      <c r="B155" s="15">
        <f t="shared" si="12"/>
        <v>3.9999999999992042E-2</v>
      </c>
      <c r="C155" s="16">
        <v>124.94</v>
      </c>
      <c r="D155" s="17" t="s">
        <v>112</v>
      </c>
      <c r="E155" s="18" t="s">
        <v>106</v>
      </c>
      <c r="F155" s="15">
        <f t="shared" si="14"/>
        <v>7.000000000000739E-2</v>
      </c>
      <c r="I155" s="9"/>
      <c r="J155" s="6">
        <v>6.4373759999987193E-2</v>
      </c>
      <c r="K155" s="4">
        <v>201.07143936</v>
      </c>
      <c r="L155" s="6">
        <v>0.1126540800000119</v>
      </c>
      <c r="M155" s="10"/>
    </row>
    <row r="156" spans="2:13" x14ac:dyDescent="0.25">
      <c r="B156" s="15">
        <f t="shared" si="12"/>
        <v>7.000000000000739E-2</v>
      </c>
      <c r="C156" s="16">
        <v>125.01</v>
      </c>
      <c r="D156" s="17" t="s">
        <v>111</v>
      </c>
      <c r="E156" s="18" t="s">
        <v>107</v>
      </c>
      <c r="F156" s="15">
        <f t="shared" si="14"/>
        <v>0.10999999999999943</v>
      </c>
      <c r="I156" s="9"/>
      <c r="J156" s="6">
        <v>0.1126540800000119</v>
      </c>
      <c r="K156" s="4">
        <v>201.18409344000003</v>
      </c>
      <c r="L156" s="6">
        <v>0.1770278399999991</v>
      </c>
      <c r="M156" s="10"/>
    </row>
    <row r="157" spans="2:13" x14ac:dyDescent="0.25">
      <c r="B157" s="15">
        <f t="shared" si="12"/>
        <v>0.10999999999999943</v>
      </c>
      <c r="C157" s="16">
        <v>125.12</v>
      </c>
      <c r="D157" s="17" t="s">
        <v>146</v>
      </c>
      <c r="E157" s="18" t="s">
        <v>145</v>
      </c>
      <c r="F157" s="15">
        <f t="shared" si="14"/>
        <v>0.93999999999999773</v>
      </c>
      <c r="I157" s="9"/>
      <c r="J157" s="6">
        <v>0.1770278399999991</v>
      </c>
      <c r="K157" s="4">
        <v>201.36112128000002</v>
      </c>
      <c r="L157" s="6">
        <v>1.5127833599999965</v>
      </c>
      <c r="M157" s="10"/>
    </row>
    <row r="158" spans="2:13" x14ac:dyDescent="0.25">
      <c r="B158" s="6">
        <f t="shared" si="12"/>
        <v>0.93999999999999773</v>
      </c>
      <c r="C158" s="4">
        <v>126.06</v>
      </c>
      <c r="D158" s="7" t="s">
        <v>110</v>
      </c>
      <c r="E158" s="2" t="s">
        <v>108</v>
      </c>
      <c r="F158" s="6">
        <f t="shared" si="14"/>
        <v>6.0000000000002274E-2</v>
      </c>
      <c r="I158" s="9"/>
      <c r="J158" s="6">
        <v>1.5127833599999965</v>
      </c>
      <c r="K158" s="4">
        <v>202.87390464000001</v>
      </c>
      <c r="L158" s="6">
        <v>9.6560640000003667E-2</v>
      </c>
      <c r="M158" s="10"/>
    </row>
    <row r="159" spans="2:13" ht="51" x14ac:dyDescent="0.25">
      <c r="B159" s="6">
        <f t="shared" si="12"/>
        <v>6.0000000000002274E-2</v>
      </c>
      <c r="C159" s="4">
        <v>126.12</v>
      </c>
      <c r="D159" s="13" t="s">
        <v>113</v>
      </c>
      <c r="E159" s="14" t="s">
        <v>123</v>
      </c>
      <c r="F159" s="6"/>
      <c r="I159" s="9"/>
      <c r="J159" s="6">
        <v>9.6560640000003667E-2</v>
      </c>
      <c r="K159" s="4">
        <v>202.97046528000001</v>
      </c>
      <c r="L159" s="6" t="s">
        <v>175</v>
      </c>
      <c r="M159" s="10"/>
    </row>
  </sheetData>
  <mergeCells count="1">
    <mergeCell ref="H3:H19"/>
  </mergeCells>
  <pageMargins left="0.7" right="0.7" top="1" bottom="1" header="0.5" footer="0"/>
  <pageSetup orientation="portrait" r:id="rId1"/>
  <headerFooter>
    <oddHeader>&amp;C&amp;"Verdana,Bold"&amp;12San Francisco Randonneurs - La Ruta Loca Randonnee 200K
&amp;11Start Time 0600 (06:00 am) - 13:30 hour time limit</oddHeader>
    <oddFooter>&amp;LSL - Stop Light
SS - Stop Sign
Y - Yield Sign
T - Road/Trail Tees&amp;C&amp;"Verdana,Regular"Day of Contact (Google Voice):  415 644 8460 
Page &amp;P of &amp;N</oddFooter>
  </headerFooter>
  <rowBreaks count="4" manualBreakCount="4">
    <brk id="35" max="16383" man="1"/>
    <brk id="67" max="16383" man="1"/>
    <brk id="96" max="16383" man="1"/>
    <brk id="1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cuesheet (58)</vt:lpstr>
      <vt:lpstr>'cuesheet (58)'!Print_Area</vt:lpstr>
      <vt:lpstr>'cuesheet (58)'!Print_Titles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Guzik, John</dc:creator>
  <cp:lastModifiedBy>John Richard Guzik</cp:lastModifiedBy>
  <cp:lastPrinted>2013-07-23T21:48:41Z</cp:lastPrinted>
  <dcterms:created xsi:type="dcterms:W3CDTF">2013-07-23T21:37:45Z</dcterms:created>
  <dcterms:modified xsi:type="dcterms:W3CDTF">2013-07-24T20:13:59Z</dcterms:modified>
</cp:coreProperties>
</file>