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john\Google Drive\Route Archive\XXXX - Mt Hamilton 200\"/>
    </mc:Choice>
  </mc:AlternateContent>
  <bookViews>
    <workbookView xWindow="0" yWindow="0" windowWidth="21600" windowHeight="10755"/>
  </bookViews>
  <sheets>
    <sheet name="Mt Hamilton 200K" sheetId="2" r:id="rId1"/>
  </sheets>
  <definedNames>
    <definedName name="_xlnm.Print_Area" localSheetId="0">'Mt Hamilton 200K'!$B$1:$F$51</definedName>
    <definedName name="_xlnm.Print_Titles" localSheetId="0">'Mt Hamilton 200K'!$1:$1</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20" i="2"/>
  <c r="F22" i="2"/>
  <c r="F23" i="2"/>
  <c r="F24" i="2"/>
  <c r="F25" i="2"/>
  <c r="F26" i="2"/>
  <c r="F27" i="2"/>
  <c r="F28" i="2"/>
  <c r="F29" i="2"/>
  <c r="F30" i="2"/>
  <c r="F32" i="2"/>
  <c r="F33" i="2"/>
  <c r="F34" i="2"/>
  <c r="F35" i="2"/>
  <c r="F36" i="2"/>
  <c r="F37" i="2"/>
  <c r="F38" i="2"/>
  <c r="F39" i="2"/>
  <c r="F40" i="2"/>
  <c r="F41" i="2"/>
  <c r="F42" i="2"/>
  <c r="F43" i="2"/>
  <c r="F44" i="2"/>
  <c r="F45" i="2"/>
  <c r="F46" i="2"/>
  <c r="F47" i="2"/>
  <c r="F48"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2" i="2"/>
</calcChain>
</file>

<file path=xl/sharedStrings.xml><?xml version="1.0" encoding="utf-8"?>
<sst xmlns="http://schemas.openxmlformats.org/spreadsheetml/2006/main" count="116" uniqueCount="63">
  <si>
    <t>LEG</t>
  </si>
  <si>
    <t>AT</t>
  </si>
  <si>
    <t>ACTION</t>
  </si>
  <si>
    <t>DESCRIPTION</t>
  </si>
  <si>
    <t>GO</t>
  </si>
  <si>
    <t>START</t>
  </si>
  <si>
    <t>RIGHT</t>
  </si>
  <si>
    <t>(T, SS) Walnut Ave</t>
  </si>
  <si>
    <r>
      <t>This spreadsheet allows for alternate cue sheets to be easily produced. The "classsic" SFR order is to the left. Some riders like a LEG column to be first; there is a hidden LEG column in column B. Simply unhide the LEG column and hide the GO in the cue sheet on the left. The GO and LEG columns are offset by one row, which is typical for the LEG/AT vs AT/GO style. The three columns to the right are the route distances in KM for those who are foward thinking in the use of the metric system._x000D_
_x000D_</t>
    </r>
    <r>
      <rPr>
        <b/>
        <sz val="8"/>
        <color theme="1"/>
        <rFont val="Verdana"/>
        <family val="2"/>
      </rPr>
      <t xml:space="preserve">
This speadsheet has the "Print Area" set to the columns on the left. Riders may have to reset the "Print Area" after modification</t>
    </r>
    <r>
      <rPr>
        <sz val="8"/>
        <color theme="1"/>
        <rFont val="Verdana"/>
        <family val="2"/>
      </rPr>
      <t>. Note the easiest way to do this is to select the "columns" then use "Set Print Area".</t>
    </r>
  </si>
  <si>
    <t>LEFT</t>
  </si>
  <si>
    <t>(SL) Paseo Padre Pkwy</t>
  </si>
  <si>
    <t>(SL) Driscoll Pkwy</t>
  </si>
  <si>
    <t>STRAIGHT</t>
  </si>
  <si>
    <t>(SL) Osgood Rd @ Washington Blvd</t>
  </si>
  <si>
    <t>(SL) Warm Springs Blvd @ Grimmer Blvd</t>
  </si>
  <si>
    <t>(SL) Scott Creek Rd</t>
  </si>
  <si>
    <t>(SS) Green Valley Rd</t>
  </si>
  <si>
    <t>Park Victoria Dr @ San Bento</t>
  </si>
  <si>
    <t>(SL) Jacklin Rd</t>
  </si>
  <si>
    <t>Evans Rd</t>
  </si>
  <si>
    <t>(SS) Piedmont Rd @ Calaveras Rd</t>
  </si>
  <si>
    <t>(SL) Penitencia Creek Rd</t>
  </si>
  <si>
    <t>(SS) Toyon Ave</t>
  </si>
  <si>
    <t>T,SL) McKee Rd</t>
  </si>
  <si>
    <t>(T,SS) Alum Rock Ave/C-130E</t>
  </si>
  <si>
    <t>Mt Hamilton Rd/CA-130</t>
  </si>
  <si>
    <t>STOP</t>
  </si>
  <si>
    <t>Control #2: Info Control
Top of Mt Hamilton/Lick Observatory
Water Available spigot on side of yellow building</t>
  </si>
  <si>
    <t>continue On San Antonio Valley Rd/Mt Hamilton Rd</t>
  </si>
  <si>
    <t>continue north on Mines Rd</t>
  </si>
  <si>
    <t>(T,SS) on Mines Rd</t>
  </si>
  <si>
    <t>(T,SL) Tesla Rd</t>
  </si>
  <si>
    <t>continue onto S Livermore Ave</t>
  </si>
  <si>
    <t>College Ave - EASY TO MISS</t>
  </si>
  <si>
    <t>(T,SS) Fourth St</t>
  </si>
  <si>
    <t>(SL) Murrieta Blvd @ Holmes St</t>
  </si>
  <si>
    <t>(SL) E Stanley Blvd</t>
  </si>
  <si>
    <t>(SL) Valley Ave</t>
  </si>
  <si>
    <t>Hopyard Rd - out of  Hopyard Village</t>
  </si>
  <si>
    <t>(SL) W Las Positas Blvd</t>
  </si>
  <si>
    <t>(T,SL) Foothill Rd</t>
  </si>
  <si>
    <t>(SL) Dublin Canyon Rd</t>
  </si>
  <si>
    <t>(SS) E Castro Valley Blvd @ Palo Verde Rd</t>
  </si>
  <si>
    <t>(SL) Redwood Rd</t>
  </si>
  <si>
    <t>(T)Pinehurst Rd</t>
  </si>
  <si>
    <t>(SS) Skyline Blvd</t>
  </si>
  <si>
    <t>KEEP RIGHT</t>
  </si>
  <si>
    <t>Skyline Blvd</t>
  </si>
  <si>
    <t>SLIGHT LEFT</t>
  </si>
  <si>
    <t>b/c Tunnel Rd</t>
  </si>
  <si>
    <t>(SS) Tunnel Rd</t>
  </si>
  <si>
    <t>(T,SS) Tunnel Rd</t>
  </si>
  <si>
    <t>(SL) Tunnel Rd - signs for Tunnel Rd/Berkeley</t>
  </si>
  <si>
    <t>merge on to Tunnel Rd/CA-13</t>
  </si>
  <si>
    <t>(SL) b/c Ashby Ave @ Domingo Ave</t>
  </si>
  <si>
    <t>(SL) Claremont Ave</t>
  </si>
  <si>
    <t>(SL) College Ave - hard left is Florio St</t>
  </si>
  <si>
    <r>
      <t>Day long contact (Google Voice): 415-644-8460</t>
    </r>
    <r>
      <rPr>
        <sz val="10"/>
        <color theme="1"/>
        <rFont val="Verdana"/>
        <family val="2"/>
      </rPr>
      <t>. If you have abandoned the ride, or you need to convey some information to the volunteers working the ride, contact the Google Voice #.</t>
    </r>
  </si>
  <si>
    <t>Start Control: Fremont BART Station
2000 Bart Way
Fremont, CA
Open: +00:00  Close: +01:00</t>
  </si>
  <si>
    <t>Control #3: The Junction
47300 Mines Road
Livermore, CA
Open: +02:35  Close: +05:52</t>
  </si>
  <si>
    <t>Control #4: Open Control - Hopyard Village
Corner of Valley Ave &amp; Hopyard Rd
Open: +04:21  Close: +09:52</t>
  </si>
  <si>
    <t>Finish Control: Rock Ridge BART Station
Open: +05:53  Close: +13:30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</si>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</sst>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b/>
      <sz val="10"/>
      <color theme="1"/>
      <name val="Verdana"/>
      <family val="2"/>
    </font>
    <font>
      <sz val="10"/>
      <color theme="1"/>
      <name val="Verdana"/>
      <family val="2"/>
    </font>
    <font>
      <sz val="8"/>
      <color theme="1"/>
      <name val="Verdana"/>
      <family val="2"/>
    </font>
    <font>
      <b/>
      <sz val="8"/>
      <color theme="1"/>
      <name val="Verdana"/>
      <family val="2"/>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0F0F0"/>
        <bgColor indexed="64"/>
      </patternFill>
    </fill>
  </fills>
  <borders count="7">
    <border>
      <left/>
      <right/>
      <top/>
      <bottom/>
      <diagonal/>
    </border>
    <border>
      <left style="thick">
        <color indexed="64"/>
      </left>
      <right/>
      <top/>
      <bottom/>
      <diagonal/>
    </border>
    <border>
      <left/>
      <right style="thick">
        <color indexed="64"/>
      </right>
      <top/>
      <bottom/>
      <diagonal/>
    </border>
    <border>
      <left/>
      <right/>
      <top style="double">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vertical="center"/>
    </xf>
    <xf numFmtId="0" fontId="0" fillId="0" borderId="1" xfId="0" applyBorder="1"/>
    <xf numFmtId="0" fontId="1" fillId="0" borderId="0" xfId="0" applyFont="1" applyBorder="1" applyAlignment="1">
      <alignment horizontal="center" vertical="center"/>
    </xf>
    <xf numFmtId="0" fontId="0" fillId="0" borderId="2" xfId="0" applyBorder="1"/>
    <xf numFmtId="164" fontId="2" fillId="0" borderId="3" xfId="0" applyNumberFormat="1" applyFont="1" applyBorder="1" applyAlignment="1">
      <alignment horizontal="right" vertical="center"/>
    </xf>
    <xf numFmtId="2" fontId="2" fillId="2" borderId="3" xfId="0" applyNumberFormat="1" applyFont="1" applyFill="1" applyBorder="1" applyAlignment="1">
      <alignment horizontal="right" vertical="center"/>
    </xf>
    <xf numFmtId="164" fontId="2" fillId="2" borderId="3" xfId="0" applyNumberFormat="1" applyFont="1" applyFill="1" applyBorder="1" applyAlignment="1">
      <alignment horizontal="right"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2"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2" fontId="2" fillId="3" borderId="4" xfId="0" applyNumberFormat="1" applyFont="1" applyFill="1" applyBorder="1" applyAlignment="1">
      <alignment horizontal="right" vertical="center"/>
    </xf>
    <xf numFmtId="164" fontId="2" fillId="3" borderId="4" xfId="0" applyNumberFormat="1" applyFont="1" applyFill="1" applyBorder="1" applyAlignment="1">
      <alignment horizontal="right" vertical="center"/>
    </xf>
    <xf numFmtId="0" fontId="2" fillId="3" borderId="4" xfId="0" applyFont="1" applyFill="1" applyBorder="1" applyAlignment="1">
      <alignment horizontal="center" vertical="center" wrapText="1"/>
    </xf>
    <xf numFmtId="0" fontId="2" fillId="3" borderId="4" xfId="0" applyFont="1" applyFill="1" applyBorder="1" applyAlignment="1">
      <alignment vertical="center" wrapText="1"/>
    </xf>
    <xf numFmtId="0" fontId="3" fillId="0" borderId="5" xfId="0" applyFont="1" applyBorder="1" applyAlignment="1">
      <alignment horizontal="left" vertical="top" wrapText="1"/>
    </xf>
    <xf numFmtId="2" fontId="2" fillId="0" borderId="4" xfId="0" applyNumberFormat="1" applyFont="1" applyBorder="1" applyAlignment="1">
      <alignment horizontal="right" vertical="center"/>
    </xf>
    <xf numFmtId="2" fontId="2" fillId="4" borderId="4" xfId="0" applyNumberFormat="1" applyFont="1" applyFill="1" applyBorder="1" applyAlignment="1">
      <alignment horizontal="right" vertical="center"/>
    </xf>
    <xf numFmtId="164" fontId="2" fillId="4" borderId="4" xfId="0" applyNumberFormat="1" applyFont="1" applyFill="1" applyBorder="1" applyAlignment="1">
      <alignment horizontal="right" vertical="center"/>
    </xf>
    <xf numFmtId="0" fontId="2" fillId="4" borderId="4" xfId="0" applyFont="1" applyFill="1" applyBorder="1" applyAlignment="1">
      <alignment horizontal="center" vertical="center" wrapText="1"/>
    </xf>
    <xf numFmtId="0" fontId="2" fillId="4" borderId="4" xfId="0" applyFont="1" applyFill="1" applyBorder="1" applyAlignment="1">
      <alignment vertical="center" wrapText="1"/>
    </xf>
    <xf numFmtId="0" fontId="3" fillId="0" borderId="1" xfId="0" applyFont="1" applyBorder="1" applyAlignment="1">
      <alignment horizontal="left" vertical="top" wrapText="1"/>
    </xf>
    <xf numFmtId="2" fontId="2" fillId="2" borderId="4" xfId="0" applyNumberFormat="1" applyFont="1" applyFill="1" applyBorder="1" applyAlignment="1">
      <alignment horizontal="right" vertical="center"/>
    </xf>
    <xf numFmtId="164" fontId="2" fillId="2" borderId="4" xfId="0" applyNumberFormat="1" applyFont="1" applyFill="1" applyBorder="1" applyAlignment="1">
      <alignment horizontal="right" vertical="center"/>
    </xf>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0" fontId="3" fillId="0" borderId="6" xfId="0" applyFont="1" applyBorder="1" applyAlignment="1">
      <alignment horizontal="left" vertical="top"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tabSelected="1" view="pageLayout" zoomScaleNormal="100" workbookViewId="0"/>
  </sheetViews>
  <sheetFormatPr defaultRowHeight="15" x14ac:dyDescent="0.25"/>
  <cols>
    <col min="1" max="1" width="6.28515625" customWidth="1"/>
    <col min="2" max="2" width="6.28515625" hidden="1" customWidth="1"/>
    <col min="3" max="3" width="6.28515625" customWidth="1"/>
    <col min="4" max="4" width="13.5703125" customWidth="1"/>
    <col min="5" max="5" width="64.28515625" customWidth="1"/>
    <col min="6" max="6" width="6.28515625" customWidth="1"/>
    <col min="7" max="7" width="9.140625" customWidth="1"/>
    <col min="8" max="8" width="42.140625" customWidth="1"/>
    <col min="9" max="9" width="1" customWidth="1"/>
    <col min="10" max="12" width="6.28515625" customWidth="1"/>
    <col min="13" max="13" width="1" customWidth="1"/>
    <col min="14" max="15" width="9.140625" customWidth="1"/>
  </cols>
  <sheetData>
    <row r="1" spans="2:13" ht="15.75" thickBot="1" x14ac:dyDescent="0.3">
      <c r="B1" s="1" t="s">
        <v>0</v>
      </c>
      <c r="C1" s="1" t="s">
        <v>1</v>
      </c>
      <c r="D1" s="1" t="s">
        <v>2</v>
      </c>
      <c r="E1" s="1" t="s">
        <v>3</v>
      </c>
      <c r="F1" s="1" t="s">
        <v>4</v>
      </c>
      <c r="I1" s="2"/>
      <c r="J1" s="3" t="s">
        <v>0</v>
      </c>
      <c r="K1" s="3" t="s">
        <v>1</v>
      </c>
      <c r="L1" s="3" t="s">
        <v>4</v>
      </c>
      <c r="M1" s="4"/>
    </row>
    <row r="2" spans="2:13" ht="52.5" thickTop="1" thickBot="1" x14ac:dyDescent="0.3">
      <c r="B2" s="6" t="str">
        <f t="shared" ref="B2:B49" si="0">IF(ISNUMBER(F1),F1,"")</f>
        <v/>
      </c>
      <c r="C2" s="7">
        <v>0</v>
      </c>
      <c r="D2" s="8" t="s">
        <v>5</v>
      </c>
      <c r="E2" s="9" t="s">
        <v>58</v>
      </c>
      <c r="F2" s="6"/>
      <c r="I2" s="2"/>
      <c r="J2" s="10" t="s">
        <v>62</v>
      </c>
      <c r="K2" s="5">
        <v>0</v>
      </c>
      <c r="L2" s="10" t="s">
        <v>62</v>
      </c>
      <c r="M2" s="4"/>
    </row>
    <row r="3" spans="2:13" ht="15.75" customHeight="1" thickTop="1" x14ac:dyDescent="0.25">
      <c r="B3" s="12" t="str">
        <f t="shared" si="0"/>
        <v/>
      </c>
      <c r="C3" s="13">
        <v>0</v>
      </c>
      <c r="D3" s="14" t="s">
        <v>6</v>
      </c>
      <c r="E3" s="15" t="s">
        <v>7</v>
      </c>
      <c r="F3" s="12">
        <f>C4-C3</f>
        <v>0.41</v>
      </c>
      <c r="H3" s="16" t="s">
        <v>8</v>
      </c>
      <c r="I3" s="2"/>
      <c r="J3" s="17" t="s">
        <v>62</v>
      </c>
      <c r="K3" s="11">
        <v>0</v>
      </c>
      <c r="L3" s="17">
        <v>0.65983104000000004</v>
      </c>
      <c r="M3" s="4"/>
    </row>
    <row r="4" spans="2:13" x14ac:dyDescent="0.25">
      <c r="B4" s="18">
        <f t="shared" si="0"/>
        <v>0.41</v>
      </c>
      <c r="C4" s="19">
        <v>0.41</v>
      </c>
      <c r="D4" s="20" t="s">
        <v>9</v>
      </c>
      <c r="E4" s="21" t="s">
        <v>10</v>
      </c>
      <c r="F4" s="18">
        <f>C5-C4</f>
        <v>1.9400000000000002</v>
      </c>
      <c r="H4" s="22"/>
      <c r="I4" s="2"/>
      <c r="J4" s="17">
        <v>0.65983104000000004</v>
      </c>
      <c r="K4" s="11">
        <v>0.65983104000000004</v>
      </c>
      <c r="L4" s="17">
        <v>3.1221273600000004</v>
      </c>
      <c r="M4" s="4"/>
    </row>
    <row r="5" spans="2:13" x14ac:dyDescent="0.25">
      <c r="B5" s="12">
        <f t="shared" si="0"/>
        <v>1.9400000000000002</v>
      </c>
      <c r="C5" s="13">
        <v>2.35</v>
      </c>
      <c r="D5" s="14" t="s">
        <v>6</v>
      </c>
      <c r="E5" s="15" t="s">
        <v>11</v>
      </c>
      <c r="F5" s="12">
        <f>C6-C5</f>
        <v>0.6599999999999997</v>
      </c>
      <c r="H5" s="22"/>
      <c r="I5" s="2"/>
      <c r="J5" s="17">
        <v>3.1221273600000004</v>
      </c>
      <c r="K5" s="11">
        <v>3.7819584000000006</v>
      </c>
      <c r="L5" s="17">
        <v>1.0621670399999996</v>
      </c>
      <c r="M5" s="4"/>
    </row>
    <row r="6" spans="2:13" x14ac:dyDescent="0.25">
      <c r="B6" s="18">
        <f t="shared" si="0"/>
        <v>0.6599999999999997</v>
      </c>
      <c r="C6" s="19">
        <v>3.01</v>
      </c>
      <c r="D6" s="20" t="s">
        <v>12</v>
      </c>
      <c r="E6" s="21" t="s">
        <v>13</v>
      </c>
      <c r="F6" s="18">
        <f>C7-C6</f>
        <v>2.13</v>
      </c>
      <c r="H6" s="22"/>
      <c r="I6" s="2"/>
      <c r="J6" s="17">
        <v>1.0621670399999996</v>
      </c>
      <c r="K6" s="11">
        <v>4.84412544</v>
      </c>
      <c r="L6" s="17">
        <v>3.4279027200000001</v>
      </c>
      <c r="M6" s="4"/>
    </row>
    <row r="7" spans="2:13" x14ac:dyDescent="0.25">
      <c r="B7" s="12">
        <f t="shared" si="0"/>
        <v>2.13</v>
      </c>
      <c r="C7" s="13">
        <v>5.14</v>
      </c>
      <c r="D7" s="14" t="s">
        <v>12</v>
      </c>
      <c r="E7" s="15" t="s">
        <v>14</v>
      </c>
      <c r="F7" s="12">
        <f>C8-C7</f>
        <v>3.1700000000000008</v>
      </c>
      <c r="H7" s="22"/>
      <c r="I7" s="2"/>
      <c r="J7" s="17">
        <v>3.4279027200000001</v>
      </c>
      <c r="K7" s="11">
        <v>8.2720281599999996</v>
      </c>
      <c r="L7" s="17">
        <v>5.101620480000002</v>
      </c>
      <c r="M7" s="4"/>
    </row>
    <row r="8" spans="2:13" x14ac:dyDescent="0.25">
      <c r="B8" s="18">
        <f t="shared" si="0"/>
        <v>3.1700000000000008</v>
      </c>
      <c r="C8" s="19">
        <v>8.31</v>
      </c>
      <c r="D8" s="20" t="s">
        <v>9</v>
      </c>
      <c r="E8" s="21" t="s">
        <v>15</v>
      </c>
      <c r="F8" s="18">
        <f>C9-C8</f>
        <v>0.71999999999999886</v>
      </c>
      <c r="H8" s="22"/>
      <c r="I8" s="2"/>
      <c r="J8" s="17">
        <v>5.101620480000002</v>
      </c>
      <c r="K8" s="11">
        <v>13.373648640000003</v>
      </c>
      <c r="L8" s="17">
        <v>1.1587276799999982</v>
      </c>
      <c r="M8" s="4"/>
    </row>
    <row r="9" spans="2:13" x14ac:dyDescent="0.25">
      <c r="B9" s="12">
        <f t="shared" si="0"/>
        <v>0.71999999999999886</v>
      </c>
      <c r="C9" s="13">
        <v>9.0299999999999994</v>
      </c>
      <c r="D9" s="14" t="s">
        <v>6</v>
      </c>
      <c r="E9" s="15" t="s">
        <v>16</v>
      </c>
      <c r="F9" s="12">
        <f>C10-C9</f>
        <v>0.13000000000000078</v>
      </c>
      <c r="H9" s="22"/>
      <c r="I9" s="2"/>
      <c r="J9" s="17">
        <v>1.1587276799999982</v>
      </c>
      <c r="K9" s="11">
        <v>14.532376319999999</v>
      </c>
      <c r="L9" s="17">
        <v>0.20921472000000127</v>
      </c>
      <c r="M9" s="4"/>
    </row>
    <row r="10" spans="2:13" x14ac:dyDescent="0.25">
      <c r="B10" s="18">
        <f t="shared" si="0"/>
        <v>0.13000000000000078</v>
      </c>
      <c r="C10" s="19">
        <v>9.16</v>
      </c>
      <c r="D10" s="20" t="s">
        <v>12</v>
      </c>
      <c r="E10" s="21" t="s">
        <v>17</v>
      </c>
      <c r="F10" s="18">
        <f>C11-C10</f>
        <v>1.5299999999999994</v>
      </c>
      <c r="H10" s="22"/>
      <c r="I10" s="2"/>
      <c r="J10" s="17">
        <v>0.20921472000000127</v>
      </c>
      <c r="K10" s="11">
        <v>14.741591040000001</v>
      </c>
      <c r="L10" s="17">
        <v>2.4622963199999992</v>
      </c>
      <c r="M10" s="4"/>
    </row>
    <row r="11" spans="2:13" x14ac:dyDescent="0.25">
      <c r="B11" s="12">
        <f t="shared" si="0"/>
        <v>1.5299999999999994</v>
      </c>
      <c r="C11" s="13">
        <v>10.69</v>
      </c>
      <c r="D11" s="14" t="s">
        <v>9</v>
      </c>
      <c r="E11" s="15" t="s">
        <v>18</v>
      </c>
      <c r="F11" s="12">
        <f>C12-C11</f>
        <v>9.9999999999999645E-2</v>
      </c>
      <c r="H11" s="22"/>
      <c r="I11" s="2"/>
      <c r="J11" s="17">
        <v>2.4622963199999992</v>
      </c>
      <c r="K11" s="11">
        <v>17.20388736</v>
      </c>
      <c r="L11" s="17">
        <v>0.16093439999999945</v>
      </c>
      <c r="M11" s="4"/>
    </row>
    <row r="12" spans="2:13" x14ac:dyDescent="0.25">
      <c r="B12" s="18">
        <f t="shared" si="0"/>
        <v>9.9999999999999645E-2</v>
      </c>
      <c r="C12" s="19">
        <v>10.79</v>
      </c>
      <c r="D12" s="20" t="s">
        <v>12</v>
      </c>
      <c r="E12" s="21" t="s">
        <v>19</v>
      </c>
      <c r="F12" s="18">
        <f>C13-C12</f>
        <v>1.08</v>
      </c>
      <c r="H12" s="22"/>
      <c r="I12" s="2"/>
      <c r="J12" s="17">
        <v>0.16093439999999945</v>
      </c>
      <c r="K12" s="11">
        <v>17.364821759999998</v>
      </c>
      <c r="L12" s="17">
        <v>1.7380915200000002</v>
      </c>
      <c r="M12" s="4"/>
    </row>
    <row r="13" spans="2:13" x14ac:dyDescent="0.25">
      <c r="B13" s="12">
        <f t="shared" si="0"/>
        <v>1.08</v>
      </c>
      <c r="C13" s="13">
        <v>11.87</v>
      </c>
      <c r="D13" s="14" t="s">
        <v>12</v>
      </c>
      <c r="E13" s="15" t="s">
        <v>20</v>
      </c>
      <c r="F13" s="12">
        <f>C14-C13</f>
        <v>3.8200000000000003</v>
      </c>
      <c r="H13" s="22"/>
      <c r="I13" s="2"/>
      <c r="J13" s="17">
        <v>1.7380915200000002</v>
      </c>
      <c r="K13" s="11">
        <v>19.102913279999999</v>
      </c>
      <c r="L13" s="17">
        <v>6.1476940800000008</v>
      </c>
      <c r="M13" s="4"/>
    </row>
    <row r="14" spans="2:13" x14ac:dyDescent="0.25">
      <c r="B14" s="18">
        <f t="shared" si="0"/>
        <v>3.8200000000000003</v>
      </c>
      <c r="C14" s="19">
        <v>15.69</v>
      </c>
      <c r="D14" s="20" t="s">
        <v>9</v>
      </c>
      <c r="E14" s="21" t="s">
        <v>21</v>
      </c>
      <c r="F14" s="18">
        <f>C15-C14</f>
        <v>0.4800000000000022</v>
      </c>
      <c r="H14" s="22"/>
      <c r="I14" s="2"/>
      <c r="J14" s="17">
        <v>6.1476940800000008</v>
      </c>
      <c r="K14" s="11">
        <v>25.25060736</v>
      </c>
      <c r="L14" s="17">
        <v>0.77248512000000358</v>
      </c>
      <c r="M14" s="4"/>
    </row>
    <row r="15" spans="2:13" x14ac:dyDescent="0.25">
      <c r="B15" s="12">
        <f t="shared" si="0"/>
        <v>0.4800000000000022</v>
      </c>
      <c r="C15" s="13">
        <v>16.170000000000002</v>
      </c>
      <c r="D15" s="14" t="s">
        <v>6</v>
      </c>
      <c r="E15" s="15" t="s">
        <v>22</v>
      </c>
      <c r="F15" s="12">
        <f>C16-C15</f>
        <v>0.90999999999999659</v>
      </c>
      <c r="H15" s="22"/>
      <c r="I15" s="2"/>
      <c r="J15" s="17">
        <v>0.77248512000000358</v>
      </c>
      <c r="K15" s="11">
        <v>26.023092480000006</v>
      </c>
      <c r="L15" s="17">
        <v>1.4645030399999945</v>
      </c>
      <c r="M15" s="4"/>
    </row>
    <row r="16" spans="2:13" x14ac:dyDescent="0.25">
      <c r="B16" s="18">
        <f t="shared" si="0"/>
        <v>0.90999999999999659</v>
      </c>
      <c r="C16" s="19">
        <v>17.079999999999998</v>
      </c>
      <c r="D16" s="20" t="s">
        <v>9</v>
      </c>
      <c r="E16" s="21" t="s">
        <v>23</v>
      </c>
      <c r="F16" s="18">
        <f>C17-C16</f>
        <v>0.52000000000000313</v>
      </c>
      <c r="H16" s="22"/>
      <c r="I16" s="2"/>
      <c r="J16" s="17">
        <v>1.4645030399999945</v>
      </c>
      <c r="K16" s="11">
        <v>27.487595519999999</v>
      </c>
      <c r="L16" s="17">
        <v>0.83685888000000508</v>
      </c>
      <c r="M16" s="4"/>
    </row>
    <row r="17" spans="2:13" x14ac:dyDescent="0.25">
      <c r="B17" s="12">
        <f t="shared" si="0"/>
        <v>0.52000000000000313</v>
      </c>
      <c r="C17" s="13">
        <v>17.600000000000001</v>
      </c>
      <c r="D17" s="14" t="s">
        <v>9</v>
      </c>
      <c r="E17" s="15" t="s">
        <v>24</v>
      </c>
      <c r="F17" s="12">
        <f>C18-C17</f>
        <v>0.30999999999999872</v>
      </c>
      <c r="H17" s="22"/>
      <c r="I17" s="2"/>
      <c r="J17" s="17">
        <v>0.83685888000000508</v>
      </c>
      <c r="K17" s="11">
        <v>28.324454400000004</v>
      </c>
      <c r="L17" s="17">
        <v>0.49889663999999795</v>
      </c>
      <c r="M17" s="4"/>
    </row>
    <row r="18" spans="2:13" x14ac:dyDescent="0.25">
      <c r="B18" s="18">
        <f t="shared" si="0"/>
        <v>0.30999999999999872</v>
      </c>
      <c r="C18" s="19">
        <v>17.91</v>
      </c>
      <c r="D18" s="20" t="s">
        <v>6</v>
      </c>
      <c r="E18" s="21" t="s">
        <v>25</v>
      </c>
      <c r="F18" s="18">
        <f>C19-C18</f>
        <v>18.37</v>
      </c>
      <c r="H18" s="22"/>
      <c r="I18" s="2"/>
      <c r="J18" s="17">
        <v>0.49889663999999795</v>
      </c>
      <c r="K18" s="11">
        <v>28.823351040000002</v>
      </c>
      <c r="L18" s="17">
        <v>29.563649280000003</v>
      </c>
      <c r="M18" s="4"/>
    </row>
    <row r="19" spans="2:13" ht="38.25" x14ac:dyDescent="0.25">
      <c r="B19" s="23">
        <f t="shared" si="0"/>
        <v>18.37</v>
      </c>
      <c r="C19" s="24">
        <v>36.28</v>
      </c>
      <c r="D19" s="25" t="s">
        <v>26</v>
      </c>
      <c r="E19" s="26" t="s">
        <v>27</v>
      </c>
      <c r="F19" s="23"/>
      <c r="H19" s="22"/>
      <c r="I19" s="2"/>
      <c r="J19" s="17">
        <v>29.563649280000003</v>
      </c>
      <c r="K19" s="11">
        <v>58.387000320000006</v>
      </c>
      <c r="L19" s="17" t="s">
        <v>62</v>
      </c>
      <c r="M19" s="4"/>
    </row>
    <row r="20" spans="2:13" ht="15.75" thickBot="1" x14ac:dyDescent="0.3">
      <c r="B20" s="12" t="str">
        <f t="shared" si="0"/>
        <v/>
      </c>
      <c r="C20" s="13">
        <v>36.28</v>
      </c>
      <c r="D20" s="14" t="s">
        <v>12</v>
      </c>
      <c r="E20" s="15" t="s">
        <v>28</v>
      </c>
      <c r="F20" s="12">
        <f>C21-C20</f>
        <v>18.269999999999996</v>
      </c>
      <c r="H20" s="27"/>
      <c r="I20" s="2"/>
      <c r="J20" s="17" t="s">
        <v>62</v>
      </c>
      <c r="K20" s="11">
        <v>58.387000320000006</v>
      </c>
      <c r="L20" s="17">
        <v>29.402714879999994</v>
      </c>
      <c r="M20" s="4"/>
    </row>
    <row r="21" spans="2:13" ht="51.75" thickTop="1" x14ac:dyDescent="0.25">
      <c r="B21" s="23">
        <f t="shared" si="0"/>
        <v>18.269999999999996</v>
      </c>
      <c r="C21" s="24">
        <v>54.55</v>
      </c>
      <c r="D21" s="25" t="s">
        <v>26</v>
      </c>
      <c r="E21" s="26" t="s">
        <v>59</v>
      </c>
      <c r="F21" s="23"/>
      <c r="I21" s="2"/>
      <c r="J21" s="17">
        <v>29.402714879999994</v>
      </c>
      <c r="K21" s="11">
        <v>87.789715200000003</v>
      </c>
      <c r="L21" s="17" t="s">
        <v>62</v>
      </c>
      <c r="M21" s="4"/>
    </row>
    <row r="22" spans="2:13" x14ac:dyDescent="0.25">
      <c r="B22" s="12" t="str">
        <f t="shared" si="0"/>
        <v/>
      </c>
      <c r="C22" s="13">
        <v>54.55</v>
      </c>
      <c r="D22" s="14" t="s">
        <v>9</v>
      </c>
      <c r="E22" s="15" t="s">
        <v>29</v>
      </c>
      <c r="F22" s="12">
        <f>C23-C22</f>
        <v>24.450000000000003</v>
      </c>
      <c r="I22" s="2"/>
      <c r="J22" s="17" t="s">
        <v>62</v>
      </c>
      <c r="K22" s="11">
        <v>87.789715200000003</v>
      </c>
      <c r="L22" s="17">
        <v>39.348460800000005</v>
      </c>
      <c r="M22" s="4"/>
    </row>
    <row r="23" spans="2:13" x14ac:dyDescent="0.25">
      <c r="B23" s="18">
        <f t="shared" si="0"/>
        <v>24.450000000000003</v>
      </c>
      <c r="C23" s="19">
        <v>79</v>
      </c>
      <c r="D23" s="20" t="s">
        <v>6</v>
      </c>
      <c r="E23" s="21" t="s">
        <v>30</v>
      </c>
      <c r="F23" s="18">
        <f>C24-C23</f>
        <v>3.5100000000000051</v>
      </c>
      <c r="I23" s="2"/>
      <c r="J23" s="17">
        <v>39.348460800000005</v>
      </c>
      <c r="K23" s="11">
        <v>127.13817600000002</v>
      </c>
      <c r="L23" s="17">
        <v>5.6487974400000089</v>
      </c>
      <c r="M23" s="4"/>
    </row>
    <row r="24" spans="2:13" x14ac:dyDescent="0.25">
      <c r="B24" s="12">
        <f t="shared" si="0"/>
        <v>3.5100000000000051</v>
      </c>
      <c r="C24" s="13">
        <v>82.51</v>
      </c>
      <c r="D24" s="14" t="s">
        <v>9</v>
      </c>
      <c r="E24" s="15" t="s">
        <v>31</v>
      </c>
      <c r="F24" s="12">
        <f>C25-C24</f>
        <v>0.5</v>
      </c>
      <c r="I24" s="2"/>
      <c r="J24" s="17">
        <v>5.6487974400000089</v>
      </c>
      <c r="K24" s="11">
        <v>132.78697344000003</v>
      </c>
      <c r="L24" s="17">
        <v>0.80467200000000005</v>
      </c>
      <c r="M24" s="4"/>
    </row>
    <row r="25" spans="2:13" x14ac:dyDescent="0.25">
      <c r="B25" s="18">
        <f t="shared" si="0"/>
        <v>0.5</v>
      </c>
      <c r="C25" s="19">
        <v>83.01</v>
      </c>
      <c r="D25" s="20" t="s">
        <v>12</v>
      </c>
      <c r="E25" s="21" t="s">
        <v>32</v>
      </c>
      <c r="F25" s="18">
        <f>C26-C25</f>
        <v>1.039999999999992</v>
      </c>
      <c r="I25" s="2"/>
      <c r="J25" s="17">
        <v>0.80467200000000005</v>
      </c>
      <c r="K25" s="11">
        <v>133.59164544000001</v>
      </c>
      <c r="L25" s="17">
        <v>1.6737177599999873</v>
      </c>
      <c r="M25" s="4"/>
    </row>
    <row r="26" spans="2:13" x14ac:dyDescent="0.25">
      <c r="B26" s="12">
        <f t="shared" si="0"/>
        <v>1.039999999999992</v>
      </c>
      <c r="C26" s="13">
        <v>84.05</v>
      </c>
      <c r="D26" s="14" t="s">
        <v>9</v>
      </c>
      <c r="E26" s="15" t="s">
        <v>33</v>
      </c>
      <c r="F26" s="12">
        <f>C27-C26</f>
        <v>1.2199999999999989</v>
      </c>
      <c r="I26" s="2"/>
      <c r="J26" s="17">
        <v>1.6737177599999873</v>
      </c>
      <c r="K26" s="11">
        <v>135.2653632</v>
      </c>
      <c r="L26" s="17">
        <v>1.9633996799999982</v>
      </c>
      <c r="M26" s="4"/>
    </row>
    <row r="27" spans="2:13" x14ac:dyDescent="0.25">
      <c r="B27" s="18">
        <f t="shared" si="0"/>
        <v>1.2199999999999989</v>
      </c>
      <c r="C27" s="19">
        <v>85.27</v>
      </c>
      <c r="D27" s="20" t="s">
        <v>9</v>
      </c>
      <c r="E27" s="21" t="s">
        <v>34</v>
      </c>
      <c r="F27" s="18">
        <f>C28-C27</f>
        <v>6.0000000000002274E-2</v>
      </c>
      <c r="I27" s="2"/>
      <c r="J27" s="17">
        <v>1.9633996799999982</v>
      </c>
      <c r="K27" s="11">
        <v>137.22876288</v>
      </c>
      <c r="L27" s="17">
        <v>9.6560640000003667E-2</v>
      </c>
      <c r="M27" s="4"/>
    </row>
    <row r="28" spans="2:13" x14ac:dyDescent="0.25">
      <c r="B28" s="12">
        <f t="shared" si="0"/>
        <v>6.0000000000002274E-2</v>
      </c>
      <c r="C28" s="13">
        <v>85.33</v>
      </c>
      <c r="D28" s="14" t="s">
        <v>12</v>
      </c>
      <c r="E28" s="15" t="s">
        <v>35</v>
      </c>
      <c r="F28" s="12">
        <f>C29-C28</f>
        <v>0.51000000000000512</v>
      </c>
      <c r="I28" s="2"/>
      <c r="J28" s="17">
        <v>9.6560640000003667E-2</v>
      </c>
      <c r="K28" s="11">
        <v>137.32532352000001</v>
      </c>
      <c r="L28" s="17">
        <v>0.82076544000000828</v>
      </c>
      <c r="M28" s="4"/>
    </row>
    <row r="29" spans="2:13" x14ac:dyDescent="0.25">
      <c r="B29" s="18">
        <f t="shared" si="0"/>
        <v>0.51000000000000512</v>
      </c>
      <c r="C29" s="19">
        <v>85.84</v>
      </c>
      <c r="D29" s="20" t="s">
        <v>9</v>
      </c>
      <c r="E29" s="21" t="s">
        <v>36</v>
      </c>
      <c r="F29" s="18">
        <f>C30-C29</f>
        <v>3.8999999999999915</v>
      </c>
      <c r="I29" s="2"/>
      <c r="J29" s="17">
        <v>0.82076544000000828</v>
      </c>
      <c r="K29" s="11">
        <v>138.14608896000001</v>
      </c>
      <c r="L29" s="17">
        <v>6.2764415999999867</v>
      </c>
      <c r="M29" s="4"/>
    </row>
    <row r="30" spans="2:13" x14ac:dyDescent="0.25">
      <c r="B30" s="12">
        <f t="shared" si="0"/>
        <v>3.8999999999999915</v>
      </c>
      <c r="C30" s="13">
        <v>89.74</v>
      </c>
      <c r="D30" s="14" t="s">
        <v>6</v>
      </c>
      <c r="E30" s="15" t="s">
        <v>37</v>
      </c>
      <c r="F30" s="12">
        <f>C31-C30</f>
        <v>2.3500000000000085</v>
      </c>
      <c r="I30" s="2"/>
      <c r="J30" s="17">
        <v>6.2764415999999867</v>
      </c>
      <c r="K30" s="11">
        <v>144.42253056000001</v>
      </c>
      <c r="L30" s="17">
        <v>3.7819584000000139</v>
      </c>
      <c r="M30" s="4"/>
    </row>
    <row r="31" spans="2:13" ht="38.25" x14ac:dyDescent="0.25">
      <c r="B31" s="23">
        <f t="shared" si="0"/>
        <v>2.3500000000000085</v>
      </c>
      <c r="C31" s="24">
        <v>92.09</v>
      </c>
      <c r="D31" s="25" t="s">
        <v>26</v>
      </c>
      <c r="E31" s="26" t="s">
        <v>60</v>
      </c>
      <c r="F31" s="23"/>
      <c r="I31" s="2"/>
      <c r="J31" s="17">
        <v>3.7819584000000139</v>
      </c>
      <c r="K31" s="11">
        <v>148.20448896000002</v>
      </c>
      <c r="L31" s="17" t="s">
        <v>62</v>
      </c>
      <c r="M31" s="4"/>
    </row>
    <row r="32" spans="2:13" x14ac:dyDescent="0.25">
      <c r="B32" s="12" t="str">
        <f t="shared" si="0"/>
        <v/>
      </c>
      <c r="C32" s="13">
        <v>92.09</v>
      </c>
      <c r="D32" s="14" t="s">
        <v>6</v>
      </c>
      <c r="E32" s="15" t="s">
        <v>38</v>
      </c>
      <c r="F32" s="12">
        <f>C33-C32</f>
        <v>0.57999999999999829</v>
      </c>
      <c r="I32" s="2"/>
      <c r="J32" s="17" t="s">
        <v>62</v>
      </c>
      <c r="K32" s="11">
        <v>148.20448896000002</v>
      </c>
      <c r="L32" s="17">
        <v>0.93341951999999728</v>
      </c>
      <c r="M32" s="4"/>
    </row>
    <row r="33" spans="2:13" x14ac:dyDescent="0.25">
      <c r="B33" s="18">
        <f t="shared" si="0"/>
        <v>0.57999999999999829</v>
      </c>
      <c r="C33" s="19">
        <v>92.67</v>
      </c>
      <c r="D33" s="20" t="s">
        <v>9</v>
      </c>
      <c r="E33" s="21" t="s">
        <v>39</v>
      </c>
      <c r="F33" s="18">
        <f>C34-C33</f>
        <v>1.0799999999999983</v>
      </c>
      <c r="I33" s="2"/>
      <c r="J33" s="17">
        <v>0.93341951999999728</v>
      </c>
      <c r="K33" s="11">
        <v>149.13790848000002</v>
      </c>
      <c r="L33" s="17">
        <v>1.7380915199999973</v>
      </c>
      <c r="M33" s="4"/>
    </row>
    <row r="34" spans="2:13" x14ac:dyDescent="0.25">
      <c r="B34" s="12">
        <f t="shared" si="0"/>
        <v>1.0799999999999983</v>
      </c>
      <c r="C34" s="13">
        <v>93.75</v>
      </c>
      <c r="D34" s="14" t="s">
        <v>6</v>
      </c>
      <c r="E34" s="15" t="s">
        <v>40</v>
      </c>
      <c r="F34" s="12">
        <f>C35-C34</f>
        <v>1.5600000000000023</v>
      </c>
      <c r="I34" s="2"/>
      <c r="J34" s="17">
        <v>1.7380915199999973</v>
      </c>
      <c r="K34" s="11">
        <v>150.876</v>
      </c>
      <c r="L34" s="17">
        <v>2.510576640000004</v>
      </c>
      <c r="M34" s="4"/>
    </row>
    <row r="35" spans="2:13" x14ac:dyDescent="0.25">
      <c r="B35" s="18">
        <f t="shared" si="0"/>
        <v>1.5600000000000023</v>
      </c>
      <c r="C35" s="19">
        <v>95.31</v>
      </c>
      <c r="D35" s="20" t="s">
        <v>9</v>
      </c>
      <c r="E35" s="21" t="s">
        <v>41</v>
      </c>
      <c r="F35" s="18">
        <f>C36-C35</f>
        <v>5.1299999999999955</v>
      </c>
      <c r="I35" s="2"/>
      <c r="J35" s="17">
        <v>2.510576640000004</v>
      </c>
      <c r="K35" s="11">
        <v>153.38657664000002</v>
      </c>
      <c r="L35" s="17">
        <v>8.2559347199999937</v>
      </c>
      <c r="M35" s="4"/>
    </row>
    <row r="36" spans="2:13" x14ac:dyDescent="0.25">
      <c r="B36" s="12">
        <f t="shared" si="0"/>
        <v>5.1299999999999955</v>
      </c>
      <c r="C36" s="13">
        <v>100.44</v>
      </c>
      <c r="D36" s="14" t="s">
        <v>12</v>
      </c>
      <c r="E36" s="15" t="s">
        <v>42</v>
      </c>
      <c r="F36" s="12">
        <f>C37-C36</f>
        <v>3.2400000000000091</v>
      </c>
      <c r="I36" s="2"/>
      <c r="J36" s="17">
        <v>8.2559347199999937</v>
      </c>
      <c r="K36" s="11">
        <v>161.64251136000001</v>
      </c>
      <c r="L36" s="17">
        <v>5.2142745600000149</v>
      </c>
      <c r="M36" s="4"/>
    </row>
    <row r="37" spans="2:13" x14ac:dyDescent="0.25">
      <c r="B37" s="18">
        <f t="shared" si="0"/>
        <v>3.2400000000000091</v>
      </c>
      <c r="C37" s="19">
        <v>103.68</v>
      </c>
      <c r="D37" s="20" t="s">
        <v>6</v>
      </c>
      <c r="E37" s="21" t="s">
        <v>43</v>
      </c>
      <c r="F37" s="18">
        <f>C38-C37</f>
        <v>9.7999999999999972</v>
      </c>
      <c r="I37" s="2"/>
      <c r="J37" s="17">
        <v>5.2142745600000149</v>
      </c>
      <c r="K37" s="11">
        <v>166.85678592000002</v>
      </c>
      <c r="L37" s="17">
        <v>15.771571199999997</v>
      </c>
      <c r="M37" s="4"/>
    </row>
    <row r="38" spans="2:13" x14ac:dyDescent="0.25">
      <c r="B38" s="12">
        <f t="shared" si="0"/>
        <v>9.7999999999999972</v>
      </c>
      <c r="C38" s="13">
        <v>113.48</v>
      </c>
      <c r="D38" s="14" t="s">
        <v>6</v>
      </c>
      <c r="E38" s="15" t="s">
        <v>44</v>
      </c>
      <c r="F38" s="12">
        <f>C39-C38</f>
        <v>6.7299999999999898</v>
      </c>
      <c r="I38" s="2"/>
      <c r="J38" s="17">
        <v>15.771571199999997</v>
      </c>
      <c r="K38" s="11">
        <v>182.62835712000003</v>
      </c>
      <c r="L38" s="17">
        <v>10.830885119999984</v>
      </c>
      <c r="M38" s="4"/>
    </row>
    <row r="39" spans="2:13" x14ac:dyDescent="0.25">
      <c r="B39" s="18">
        <f t="shared" si="0"/>
        <v>6.7299999999999898</v>
      </c>
      <c r="C39" s="19">
        <v>120.21</v>
      </c>
      <c r="D39" s="20" t="s">
        <v>12</v>
      </c>
      <c r="E39" s="21" t="s">
        <v>45</v>
      </c>
      <c r="F39" s="18">
        <f>C40-C39</f>
        <v>2.5500000000000114</v>
      </c>
      <c r="I39" s="2"/>
      <c r="J39" s="17">
        <v>10.830885119999984</v>
      </c>
      <c r="K39" s="11">
        <v>193.45924224000001</v>
      </c>
      <c r="L39" s="17">
        <v>4.1038272000000182</v>
      </c>
      <c r="M39" s="4"/>
    </row>
    <row r="40" spans="2:13" x14ac:dyDescent="0.25">
      <c r="B40" s="12">
        <f t="shared" si="0"/>
        <v>2.5500000000000114</v>
      </c>
      <c r="C40" s="13">
        <v>122.76</v>
      </c>
      <c r="D40" s="14" t="s">
        <v>46</v>
      </c>
      <c r="E40" s="15" t="s">
        <v>47</v>
      </c>
      <c r="F40" s="12">
        <f>C41-C40</f>
        <v>0.54999999999999716</v>
      </c>
      <c r="I40" s="2"/>
      <c r="J40" s="17">
        <v>4.1038272000000182</v>
      </c>
      <c r="K40" s="11">
        <v>197.56306944000002</v>
      </c>
      <c r="L40" s="17">
        <v>0.88513919999999546</v>
      </c>
      <c r="M40" s="4"/>
    </row>
    <row r="41" spans="2:13" x14ac:dyDescent="0.25">
      <c r="B41" s="18">
        <f t="shared" si="0"/>
        <v>0.54999999999999716</v>
      </c>
      <c r="C41" s="19">
        <v>123.31</v>
      </c>
      <c r="D41" s="20" t="s">
        <v>48</v>
      </c>
      <c r="E41" s="21" t="s">
        <v>49</v>
      </c>
      <c r="F41" s="18">
        <f>C42-C41</f>
        <v>1.730000000000004</v>
      </c>
      <c r="I41" s="2"/>
      <c r="J41" s="17">
        <v>0.88513919999999546</v>
      </c>
      <c r="K41" s="11">
        <v>198.44820864000002</v>
      </c>
      <c r="L41" s="17">
        <v>2.7841651200000066</v>
      </c>
      <c r="M41" s="4"/>
    </row>
    <row r="42" spans="2:13" x14ac:dyDescent="0.25">
      <c r="B42" s="12">
        <f t="shared" si="0"/>
        <v>1.730000000000004</v>
      </c>
      <c r="C42" s="13">
        <v>125.04</v>
      </c>
      <c r="D42" s="14" t="s">
        <v>9</v>
      </c>
      <c r="E42" s="15" t="s">
        <v>50</v>
      </c>
      <c r="F42" s="12">
        <f>C43-C42</f>
        <v>2.9999999999986926E-2</v>
      </c>
      <c r="I42" s="2"/>
      <c r="J42" s="17">
        <v>2.7841651200000066</v>
      </c>
      <c r="K42" s="11">
        <v>201.23237376000003</v>
      </c>
      <c r="L42" s="17">
        <v>4.8280319999978963E-2</v>
      </c>
      <c r="M42" s="4"/>
    </row>
    <row r="43" spans="2:13" x14ac:dyDescent="0.25">
      <c r="B43" s="18">
        <f t="shared" si="0"/>
        <v>2.9999999999986926E-2</v>
      </c>
      <c r="C43" s="19">
        <v>125.07</v>
      </c>
      <c r="D43" s="20" t="s">
        <v>6</v>
      </c>
      <c r="E43" s="21" t="s">
        <v>51</v>
      </c>
      <c r="F43" s="18">
        <f>C44-C43</f>
        <v>0.34000000000000341</v>
      </c>
      <c r="I43" s="2"/>
      <c r="J43" s="17">
        <v>4.8280319999978963E-2</v>
      </c>
      <c r="K43" s="11">
        <v>201.28065408000001</v>
      </c>
      <c r="L43" s="17">
        <v>0.54717696000000549</v>
      </c>
      <c r="M43" s="4"/>
    </row>
    <row r="44" spans="2:13" x14ac:dyDescent="0.25">
      <c r="B44" s="12">
        <f t="shared" si="0"/>
        <v>0.34000000000000341</v>
      </c>
      <c r="C44" s="13">
        <v>125.41</v>
      </c>
      <c r="D44" s="14" t="s">
        <v>9</v>
      </c>
      <c r="E44" s="15" t="s">
        <v>52</v>
      </c>
      <c r="F44" s="12">
        <f>C45-C44</f>
        <v>3.0000000000001137E-2</v>
      </c>
      <c r="I44" s="2"/>
      <c r="J44" s="17">
        <v>0.54717696000000549</v>
      </c>
      <c r="K44" s="11">
        <v>201.82783104000001</v>
      </c>
      <c r="L44" s="17">
        <v>4.8280320000001833E-2</v>
      </c>
      <c r="M44" s="4"/>
    </row>
    <row r="45" spans="2:13" x14ac:dyDescent="0.25">
      <c r="B45" s="18">
        <f t="shared" si="0"/>
        <v>3.0000000000001137E-2</v>
      </c>
      <c r="C45" s="19">
        <v>125.44</v>
      </c>
      <c r="D45" s="20" t="s">
        <v>12</v>
      </c>
      <c r="E45" s="21" t="s">
        <v>53</v>
      </c>
      <c r="F45" s="18">
        <f>C46-C45</f>
        <v>0.76999999999999602</v>
      </c>
      <c r="I45" s="2"/>
      <c r="J45" s="17">
        <v>4.8280320000001833E-2</v>
      </c>
      <c r="K45" s="11">
        <v>201.87611136000001</v>
      </c>
      <c r="L45" s="17">
        <v>1.2391948799999937</v>
      </c>
      <c r="M45" s="4"/>
    </row>
    <row r="46" spans="2:13" x14ac:dyDescent="0.25">
      <c r="B46" s="12">
        <f t="shared" si="0"/>
        <v>0.76999999999999602</v>
      </c>
      <c r="C46" s="13">
        <v>126.21</v>
      </c>
      <c r="D46" s="14" t="s">
        <v>12</v>
      </c>
      <c r="E46" s="15" t="s">
        <v>54</v>
      </c>
      <c r="F46" s="12">
        <f>C47-C46</f>
        <v>8.0000000000012506E-2</v>
      </c>
      <c r="I46" s="2"/>
      <c r="J46" s="17">
        <v>1.2391948799999937</v>
      </c>
      <c r="K46" s="11">
        <v>203.11530624</v>
      </c>
      <c r="L46" s="17">
        <v>0.12874752000002013</v>
      </c>
      <c r="M46" s="4"/>
    </row>
    <row r="47" spans="2:13" x14ac:dyDescent="0.25">
      <c r="B47" s="18">
        <f t="shared" si="0"/>
        <v>8.0000000000012506E-2</v>
      </c>
      <c r="C47" s="19">
        <v>126.29</v>
      </c>
      <c r="D47" s="20" t="s">
        <v>9</v>
      </c>
      <c r="E47" s="21" t="s">
        <v>55</v>
      </c>
      <c r="F47" s="18">
        <f>C48-C47</f>
        <v>0.70999999999999375</v>
      </c>
      <c r="I47" s="2"/>
      <c r="J47" s="17">
        <v>0.12874752000002013</v>
      </c>
      <c r="K47" s="11">
        <v>203.24405376000001</v>
      </c>
      <c r="L47" s="17">
        <v>1.14263423999999</v>
      </c>
      <c r="M47" s="4"/>
    </row>
    <row r="48" spans="2:13" x14ac:dyDescent="0.25">
      <c r="B48" s="12">
        <f t="shared" si="0"/>
        <v>0.70999999999999375</v>
      </c>
      <c r="C48" s="13">
        <v>127</v>
      </c>
      <c r="D48" s="14" t="s">
        <v>9</v>
      </c>
      <c r="E48" s="15" t="s">
        <v>56</v>
      </c>
      <c r="F48" s="12">
        <f>C49-C48</f>
        <v>0.34000000000000341</v>
      </c>
      <c r="I48" s="2"/>
      <c r="J48" s="17">
        <v>1.14263423999999</v>
      </c>
      <c r="K48" s="11">
        <v>204.38668800000002</v>
      </c>
      <c r="L48" s="17">
        <v>0.54717696000000549</v>
      </c>
      <c r="M48" s="4"/>
    </row>
    <row r="49" spans="2:13" ht="25.5" x14ac:dyDescent="0.25">
      <c r="B49" s="23">
        <f t="shared" si="0"/>
        <v>0.34000000000000341</v>
      </c>
      <c r="C49" s="24">
        <v>127.34</v>
      </c>
      <c r="D49" s="25" t="s">
        <v>26</v>
      </c>
      <c r="E49" s="26" t="s">
        <v>61</v>
      </c>
      <c r="F49" s="23"/>
      <c r="I49" s="2"/>
      <c r="J49" s="17">
        <v>0.54717696000000549</v>
      </c>
      <c r="K49" s="11">
        <v>204.93386496000002</v>
      </c>
      <c r="L49" s="17" t="s">
        <v>62</v>
      </c>
      <c r="M49" s="4"/>
    </row>
    <row r="51" spans="2:13" ht="51.75" x14ac:dyDescent="0.25">
      <c r="E51" s="28" t="s">
        <v>57</v>
      </c>
    </row>
  </sheetData>
  <mergeCells count="1">
    <mergeCell ref="H3:H20"/>
  </mergeCells>
  <pageMargins left="0.7" right="0.7" top="1" bottom="0.91666666666666663" header="0.5" footer="0"/>
  <pageSetup orientation="portrait" r:id="rId1"/>
  <headerFooter>
    <oddHeader>&amp;C&amp;"Verdana,Bold"&amp;12San Francisco Randonneurs - Mt Hamilton 200K
&amp;11Start Time XXXX (xx:xx xm) - 13:30 hour time limit</oddHeader>
    <oddFooter>&amp;C&amp;"Verdana,Bold"Day of event contact (Google Voice):  415 644 8460 &amp;"Verdana,Regular"
Page &amp;P of &amp;N&amp;L&amp;"Verdana"&amp;08b/c - becomes
BR - Bike Route
SS - Stop Sign
SL - Stop Light
T   - Tee Intersection</oddFooter>
  </headerFooter>
  <rowBreaks count="1" manualBreakCount="1">
    <brk id="21"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Mt Hamilton 200K</vt:lpstr>
      <vt:lpstr>'Mt Hamilton 200K'!Print_Area</vt:lpstr>
      <vt:lpstr>'Mt Hamilton 200K'!Print_Titles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Guzik</dc:creator>
  <cp:lastModifiedBy>John Guzik</cp:lastModifiedBy>
  <dcterms:created xsi:type="dcterms:W3CDTF">2017-02-02T16:47:24Z</dcterms:created>
  <dcterms:modified xsi:type="dcterms:W3CDTF">2017-02-02T16:47:34Z</dcterms:modified>
</cp:coreProperties>
</file>