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Uvas Gold 200K" sheetId="1" r:id="rId1"/>
  </sheets>
  <externalReferences>
    <externalReference r:id="rId4"/>
  </externalReferences>
  <definedNames>
    <definedName name="_xlnm.Print_Area" localSheetId="0">'Uvas Gold 200K'!$B$1:$F$94</definedName>
    <definedName name="_xlnm.Print_Titles" localSheetId="0">'Uvas Gold 200K'!$1:$1</definedName>
  </definedNames>
  <calcPr fullCalcOnLoad="1"/>
</workbook>
</file>

<file path=xl/sharedStrings.xml><?xml version="1.0" encoding="utf-8"?>
<sst xmlns="http://schemas.openxmlformats.org/spreadsheetml/2006/main" count="198" uniqueCount="103">
  <si>
    <t>LEG</t>
  </si>
  <si>
    <t>AT</t>
  </si>
  <si>
    <t>ACTION</t>
  </si>
  <si>
    <t>DESCRIPTION</t>
  </si>
  <si>
    <t>GO</t>
  </si>
  <si>
    <t>START</t>
  </si>
  <si>
    <t>RIGHT</t>
  </si>
  <si>
    <t>(T, SS) Walnut Ave</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</si>
  <si>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</si>
  <si>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LEFT</t>
  </si>
  <si>
    <t>(SL) Paseo Padre Pkwy</t>
  </si>
  <si>
    <t>STRAIGHT</t>
  </si>
  <si>
    <t>(SS) E Warren Ave @ Curtner Rd</t>
  </si>
  <si>
    <t>(SL) Warm Springs Blvd</t>
  </si>
  <si>
    <t>(SL) Scott Creek Rd</t>
  </si>
  <si>
    <t>(SS) Green Valley Rd</t>
  </si>
  <si>
    <t>Park Victoria Dr @ San Bento</t>
  </si>
  <si>
    <t>(SL) Jacklin Rd</t>
  </si>
  <si>
    <t>Evans Rd</t>
  </si>
  <si>
    <t>(SS) Piedmont Rd @ Calaveras Rd</t>
  </si>
  <si>
    <t>(SL) Penitencia Creek Rd</t>
  </si>
  <si>
    <t>(SS) Toyon Ave</t>
  </si>
  <si>
    <t>(T,SL) McKee Rd</t>
  </si>
  <si>
    <t>(T,SS) Alum Rock Ave/C-130E</t>
  </si>
  <si>
    <t>Mt Hamilton Rd/CA-131E</t>
  </si>
  <si>
    <t>STOP</t>
  </si>
  <si>
    <t>return west on Mt Hamilton Rd/CA-130E</t>
  </si>
  <si>
    <t>Quimby Rd</t>
  </si>
  <si>
    <t>Rue Mirassou</t>
  </si>
  <si>
    <t>(SS) Altamara Ave</t>
  </si>
  <si>
    <t>(SS) Evergreen Village Square</t>
  </si>
  <si>
    <t>Evergreen Village Square</t>
  </si>
  <si>
    <t>Classico Ave</t>
  </si>
  <si>
    <t>(SS) Fowler Rd</t>
  </si>
  <si>
    <t>(T,SL) San Felipe Rd</t>
  </si>
  <si>
    <t>FOOD</t>
  </si>
  <si>
    <t>Food/Water available on left
Last chance for food on route before Gilroy control (~37mi)</t>
  </si>
  <si>
    <t>Control#3: Info Control
Corner of San Felipe and Metcalf Rd
Answer question on brevet card</t>
  </si>
  <si>
    <t>Metcalf Rd</t>
  </si>
  <si>
    <t>Coyote Ranch Rd - just after power sub-station</t>
  </si>
  <si>
    <t>Coyote Creek Trail - just before gate</t>
  </si>
  <si>
    <t>Coyote Creek Trail @ crosswalk</t>
  </si>
  <si>
    <t>Coyote Creek Trail - under Bailey</t>
  </si>
  <si>
    <t>Coyote Creek Trail - between yellow poles</t>
  </si>
  <si>
    <t>Coyote Creek Trail - follow roads with dotted yellow line</t>
  </si>
  <si>
    <t>Coyote Creek Trail - cross bridge</t>
  </si>
  <si>
    <t>WATER</t>
  </si>
  <si>
    <t>Water/Restrooms</t>
  </si>
  <si>
    <t>(T) Morning Star Dr</t>
  </si>
  <si>
    <t>(T) Malaguerra Ave</t>
  </si>
  <si>
    <t>(T,SS) Malaguerra Ave</t>
  </si>
  <si>
    <t>(T, SS) Cochrane Rd</t>
  </si>
  <si>
    <t>E Main Ave</t>
  </si>
  <si>
    <t>(SS) Hill Rd</t>
  </si>
  <si>
    <t>(SS) Tennant Ave</t>
  </si>
  <si>
    <t>Foothill Ave</t>
  </si>
  <si>
    <t>(SS) E San Martin Ave</t>
  </si>
  <si>
    <t>New Ave</t>
  </si>
  <si>
    <t>Control #4: Info Control
Red Fox Farm
Answer question on brevet card</t>
  </si>
  <si>
    <t>continue on New Ave</t>
  </si>
  <si>
    <t>(T,SS) Leavesley Rd</t>
  </si>
  <si>
    <t>(SL) Welburn Ave @ Monterey Hwy</t>
  </si>
  <si>
    <t>(SS) Wren Ave</t>
  </si>
  <si>
    <t>into shopping center just before 1st</t>
  </si>
  <si>
    <t>(SS) out of shopping center onto 1st St/Hecker Pass/CA-152</t>
  </si>
  <si>
    <t>(SL) Santa Teresa Blvd</t>
  </si>
  <si>
    <t>Day Rd</t>
  </si>
  <si>
    <t>(SS,T) Watsonville Rd</t>
  </si>
  <si>
    <t>Uvas Rd</t>
  </si>
  <si>
    <t>Control #6: Info Control
Uvas Reservoir
Answer question on brevet card</t>
  </si>
  <si>
    <t>continue of Uvas Rd</t>
  </si>
  <si>
    <t>McKean Rd</t>
  </si>
  <si>
    <t>Bailey Ave</t>
  </si>
  <si>
    <t>bike path just before US-101 onramp</t>
  </si>
  <si>
    <t>(T) Coyote Creek Trail</t>
  </si>
  <si>
    <t>Coyote Creek Trail</t>
  </si>
  <si>
    <t>Coyote Ranch Rd - trail rough ahead use road to the northwest</t>
  </si>
  <si>
    <t>(T,SS) Metcalf Rd</t>
  </si>
  <si>
    <t>Rd N - bike trail after overpass over US-101</t>
  </si>
  <si>
    <t>Basking Ridge Ave</t>
  </si>
  <si>
    <t>(SL) Hellyer Ave @ Tennant Ave</t>
  </si>
  <si>
    <t>(SL) Silver Creek Valley Rd</t>
  </si>
  <si>
    <t>(SL) Yerba Buena Rd</t>
  </si>
  <si>
    <t>(SL) San Felipe Rd</t>
  </si>
  <si>
    <t>San Felipe Rd - out of shopping center</t>
  </si>
  <si>
    <t>(SL) S White Rd</t>
  </si>
  <si>
    <t>Continue onto Piedmont Rd</t>
  </si>
  <si>
    <t>(SS) Evans Rd @ Calaveras Rd</t>
  </si>
  <si>
    <t>Jacklin Rd</t>
  </si>
  <si>
    <t>(SL) N Park Victoria Dr</t>
  </si>
  <si>
    <t>Green Valley Rd @ San Benito Rd</t>
  </si>
  <si>
    <t>(SS) Scott Creek Rd</t>
  </si>
  <si>
    <t>(SL) E Warren Ave</t>
  </si>
  <si>
    <t>(SS) Paseo Padre Pkwy @ Curtner Rd</t>
  </si>
  <si>
    <t>(SL) Walnut Ave</t>
  </si>
  <si>
    <t>BART parking lot</t>
  </si>
  <si>
    <r>
      <t>Day long contact (Google Voice): 415-644-8460</t>
    </r>
    <r>
      <rPr>
        <sz val="10"/>
        <color indexed="8"/>
        <rFont val="Verdana"/>
        <family val="2"/>
      </rPr>
      <t>. If you have abandoned the ride, or you need to convey some information to the volunteers working the ride, contact the Google Voice #.</t>
    </r>
  </si>
  <si>
    <t>Start Control: Fremont BART Station
2000 Bart Way
Fremont, CA
Open: +00:00  Close: +00:00</t>
  </si>
  <si>
    <t>Control #2: Joseph D Grant County Park
18405 Mount Hamilton Road
San Jose, CA
Open: +01:18  Close: +02:56</t>
  </si>
  <si>
    <t>Control #5: Safeway
905 1st Street
Gilroy, CA
Open: +03:23  Close: +07:40</t>
  </si>
  <si>
    <t>Control #7:  Shopping Center on right
4850 San Felipe Rd
San Jose, CA 
Any business
CVS/Starbucks/McDonald's...
Open: +04:53  Close: +11:04</t>
  </si>
  <si>
    <t>Finish Control: Fremont BART Station
2000 Bart Way
Fremont, CA
Open: +05:53  Close: +13:30</t>
  </si>
  <s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</sst>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0.00000"/>
    <numFmt numFmtId="167"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2"/>
    </font>
    <font>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ont="1" applyAlignment="1">
      <alignment/>
    </xf>
    <xf numFmtId="0" fontId="38" fillId="0" borderId="0" xfId="0" applyFont="1" applyAlignment="1">
      <alignment horizontal="center" vertical="center"/>
    </xf>
    <xf numFmtId="0" fontId="0" fillId="0" borderId="10" xfId="0" applyBorder="1" applyAlignment="1">
      <alignment/>
    </xf>
    <xf numFmtId="0" fontId="38" fillId="0" borderId="0" xfId="0" applyFont="1" applyBorder="1" applyAlignment="1">
      <alignment horizontal="center" vertical="center"/>
    </xf>
    <xf numFmtId="0" fontId="0" fillId="0" borderId="11" xfId="0" applyBorder="1" applyAlignment="1">
      <alignment/>
    </xf>
    <xf numFmtId="164" fontId="39" fillId="0" borderId="12" xfId="0" applyNumberFormat="1" applyFont="1" applyBorder="1" applyAlignment="1">
      <alignment horizontal="right" vertical="center"/>
    </xf>
    <xf numFmtId="2" fontId="39" fillId="0" borderId="12" xfId="0" applyNumberFormat="1" applyFont="1" applyBorder="1" applyAlignment="1">
      <alignment horizontal="right" vertic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164" fontId="39" fillId="0" borderId="13" xfId="0" applyNumberFormat="1" applyFont="1" applyBorder="1" applyAlignment="1">
      <alignment horizontal="right" vertical="center"/>
    </xf>
    <xf numFmtId="2"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5" xfId="0" applyFont="1" applyBorder="1" applyAlignment="1">
      <alignment horizontal="left" vertical="top" wrapText="1"/>
    </xf>
    <xf numFmtId="0" fontId="3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vasGold200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as Gold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4"/>
  <sheetViews>
    <sheetView tabSelected="1" view="pageLayout" workbookViewId="0" topLeftCell="A1">
      <selection activeCell="A1" sqref="A1"/>
    </sheetView>
  </sheetViews>
  <sheetFormatPr defaultColWidth="9.140625" defaultRowHeight="15"/>
  <cols>
    <col min="1" max="1" width="6.2812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s>
  <sheetData>
    <row r="1" spans="2:13" ht="15.75" thickBot="1">
      <c r="B1" s="1" t="s">
        <v>0</v>
      </c>
      <c r="C1" s="1" t="s">
        <v>1</v>
      </c>
      <c r="D1" s="1" t="s">
        <v>2</v>
      </c>
      <c r="E1" s="1" t="s">
        <v>3</v>
      </c>
      <c r="F1" s="1" t="s">
        <v>4</v>
      </c>
      <c r="I1" s="2"/>
      <c r="J1" s="3" t="s">
        <v>0</v>
      </c>
      <c r="K1" s="3" t="s">
        <v>1</v>
      </c>
      <c r="L1" s="3" t="s">
        <v>4</v>
      </c>
      <c r="M1" s="4"/>
    </row>
    <row r="2" spans="2:13" ht="52.5" thickBot="1" thickTop="1">
      <c r="B2" s="6">
        <f aca="true" t="shared" si="0" ref="B2:B33">IF(ISNUMBER(F1),F1,"")</f>
      </c>
      <c r="C2" s="5">
        <v>0.01</v>
      </c>
      <c r="D2" s="7" t="s">
        <v>5</v>
      </c>
      <c r="E2" s="8" t="s">
        <v>97</v>
      </c>
      <c r="F2" s="6"/>
      <c r="I2" s="2"/>
      <c r="J2" s="6" t="s">
        <v>102</v>
      </c>
      <c r="K2" s="5">
        <v>0.01609344</v>
      </c>
      <c r="L2" s="6" t="s">
        <v>102</v>
      </c>
      <c r="M2" s="4"/>
    </row>
    <row r="3" spans="2:13" ht="15.75" customHeight="1" thickTop="1">
      <c r="B3" s="10">
        <f t="shared" si="0"/>
      </c>
      <c r="C3" s="9">
        <v>0.12</v>
      </c>
      <c r="D3" s="11" t="s">
        <v>6</v>
      </c>
      <c r="E3" s="12" t="s">
        <v>7</v>
      </c>
      <c r="F3" s="10">
        <f aca="true" t="shared" si="1" ref="F3:F17">C4-C3</f>
        <v>0.31</v>
      </c>
      <c r="H3" s="13" t="s">
        <v>8</v>
      </c>
      <c r="I3" s="2"/>
      <c r="J3" s="10" t="s">
        <v>102</v>
      </c>
      <c r="K3" s="9">
        <v>0.19312128</v>
      </c>
      <c r="L3" s="10">
        <v>0.49889664</v>
      </c>
      <c r="M3" s="4"/>
    </row>
    <row r="4" spans="2:13" ht="15">
      <c r="B4" s="10">
        <f t="shared" si="0"/>
        <v>0.31</v>
      </c>
      <c r="C4" s="9">
        <v>0.43</v>
      </c>
      <c r="D4" s="11" t="s">
        <v>9</v>
      </c>
      <c r="E4" s="12" t="s">
        <v>10</v>
      </c>
      <c r="F4" s="10">
        <f t="shared" si="1"/>
        <v>6.550000000000001</v>
      </c>
      <c r="H4" s="14"/>
      <c r="I4" s="2"/>
      <c r="J4" s="10">
        <v>0.49889664</v>
      </c>
      <c r="K4" s="9">
        <v>0.6920179200000001</v>
      </c>
      <c r="L4" s="10">
        <v>10.541203200000002</v>
      </c>
      <c r="M4" s="4"/>
    </row>
    <row r="5" spans="2:13" ht="15">
      <c r="B5" s="10">
        <f t="shared" si="0"/>
        <v>6.550000000000001</v>
      </c>
      <c r="C5" s="9">
        <v>6.98</v>
      </c>
      <c r="D5" s="11" t="s">
        <v>11</v>
      </c>
      <c r="E5" s="12" t="s">
        <v>12</v>
      </c>
      <c r="F5" s="10">
        <f t="shared" si="1"/>
        <v>1.049999999999999</v>
      </c>
      <c r="H5" s="14"/>
      <c r="I5" s="2"/>
      <c r="J5" s="10">
        <v>10.541203200000002</v>
      </c>
      <c r="K5" s="9">
        <v>11.233221120000001</v>
      </c>
      <c r="L5" s="10">
        <v>1.6898111999999983</v>
      </c>
      <c r="M5" s="4"/>
    </row>
    <row r="6" spans="2:13" ht="15">
      <c r="B6" s="10">
        <f t="shared" si="0"/>
        <v>1.049999999999999</v>
      </c>
      <c r="C6" s="9">
        <v>8.03</v>
      </c>
      <c r="D6" s="11" t="s">
        <v>9</v>
      </c>
      <c r="E6" s="12" t="s">
        <v>13</v>
      </c>
      <c r="F6" s="10">
        <f t="shared" si="1"/>
        <v>1.8000000000000007</v>
      </c>
      <c r="H6" s="14"/>
      <c r="I6" s="2"/>
      <c r="J6" s="10">
        <v>1.6898111999999983</v>
      </c>
      <c r="K6" s="9">
        <v>12.923032319999999</v>
      </c>
      <c r="L6" s="10">
        <v>2.8968192000000013</v>
      </c>
      <c r="M6" s="4"/>
    </row>
    <row r="7" spans="2:13" ht="15">
      <c r="B7" s="10">
        <f t="shared" si="0"/>
        <v>1.8000000000000007</v>
      </c>
      <c r="C7" s="9">
        <v>9.83</v>
      </c>
      <c r="D7" s="11" t="s">
        <v>9</v>
      </c>
      <c r="E7" s="12" t="s">
        <v>14</v>
      </c>
      <c r="F7" s="10">
        <f t="shared" si="1"/>
        <v>0.7099999999999991</v>
      </c>
      <c r="H7" s="14"/>
      <c r="I7" s="2"/>
      <c r="J7" s="10">
        <v>2.8968192000000013</v>
      </c>
      <c r="K7" s="9">
        <v>15.819851520000002</v>
      </c>
      <c r="L7" s="10">
        <v>1.1426342399999987</v>
      </c>
      <c r="M7" s="4"/>
    </row>
    <row r="8" spans="2:13" ht="15">
      <c r="B8" s="10">
        <f t="shared" si="0"/>
        <v>0.7099999999999991</v>
      </c>
      <c r="C8" s="9">
        <v>10.54</v>
      </c>
      <c r="D8" s="11" t="s">
        <v>6</v>
      </c>
      <c r="E8" s="12" t="s">
        <v>15</v>
      </c>
      <c r="F8" s="10">
        <f t="shared" si="1"/>
        <v>0.14000000000000057</v>
      </c>
      <c r="H8" s="14"/>
      <c r="I8" s="2"/>
      <c r="J8" s="10">
        <v>1.1426342399999987</v>
      </c>
      <c r="K8" s="9">
        <v>16.96248576</v>
      </c>
      <c r="L8" s="10">
        <v>0.22530816000000092</v>
      </c>
      <c r="M8" s="4"/>
    </row>
    <row r="9" spans="2:13" ht="15">
      <c r="B9" s="10">
        <f t="shared" si="0"/>
        <v>0.14000000000000057</v>
      </c>
      <c r="C9" s="9">
        <v>10.68</v>
      </c>
      <c r="D9" s="11" t="s">
        <v>11</v>
      </c>
      <c r="E9" s="12" t="s">
        <v>16</v>
      </c>
      <c r="F9" s="10">
        <f t="shared" si="1"/>
        <v>1.5300000000000011</v>
      </c>
      <c r="H9" s="14"/>
      <c r="I9" s="2"/>
      <c r="J9" s="10">
        <v>0.22530816000000092</v>
      </c>
      <c r="K9" s="9">
        <v>17.18779392</v>
      </c>
      <c r="L9" s="10">
        <v>2.462296320000002</v>
      </c>
      <c r="M9" s="4"/>
    </row>
    <row r="10" spans="2:13" ht="15">
      <c r="B10" s="10">
        <f t="shared" si="0"/>
        <v>1.5300000000000011</v>
      </c>
      <c r="C10" s="9">
        <v>12.21</v>
      </c>
      <c r="D10" s="11" t="s">
        <v>9</v>
      </c>
      <c r="E10" s="12" t="s">
        <v>17</v>
      </c>
      <c r="F10" s="10">
        <f t="shared" si="1"/>
        <v>0.09999999999999964</v>
      </c>
      <c r="H10" s="14"/>
      <c r="I10" s="2"/>
      <c r="J10" s="10">
        <v>2.462296320000002</v>
      </c>
      <c r="K10" s="9">
        <v>19.650090240000004</v>
      </c>
      <c r="L10" s="10">
        <v>0.16093439999999945</v>
      </c>
      <c r="M10" s="4"/>
    </row>
    <row r="11" spans="2:13" ht="15">
      <c r="B11" s="10">
        <f t="shared" si="0"/>
        <v>0.09999999999999964</v>
      </c>
      <c r="C11" s="9">
        <v>12.31</v>
      </c>
      <c r="D11" s="11" t="s">
        <v>11</v>
      </c>
      <c r="E11" s="12" t="s">
        <v>18</v>
      </c>
      <c r="F11" s="10">
        <f t="shared" si="1"/>
        <v>1.08</v>
      </c>
      <c r="H11" s="14"/>
      <c r="I11" s="2"/>
      <c r="J11" s="10">
        <v>0.16093439999999945</v>
      </c>
      <c r="K11" s="9">
        <v>19.811024640000003</v>
      </c>
      <c r="L11" s="10">
        <v>1.7380915200000002</v>
      </c>
      <c r="M11" s="4"/>
    </row>
    <row r="12" spans="2:13" ht="15">
      <c r="B12" s="10">
        <f t="shared" si="0"/>
        <v>1.08</v>
      </c>
      <c r="C12" s="9">
        <v>13.39</v>
      </c>
      <c r="D12" s="11" t="s">
        <v>11</v>
      </c>
      <c r="E12" s="12" t="s">
        <v>19</v>
      </c>
      <c r="F12" s="10">
        <f t="shared" si="1"/>
        <v>3.8200000000000003</v>
      </c>
      <c r="H12" s="14"/>
      <c r="I12" s="2"/>
      <c r="J12" s="10">
        <v>1.7380915200000002</v>
      </c>
      <c r="K12" s="9">
        <v>21.549116160000004</v>
      </c>
      <c r="L12" s="10">
        <v>6.147694080000001</v>
      </c>
      <c r="M12" s="4"/>
    </row>
    <row r="13" spans="2:13" ht="15">
      <c r="B13" s="10">
        <f t="shared" si="0"/>
        <v>3.8200000000000003</v>
      </c>
      <c r="C13" s="9">
        <v>17.21</v>
      </c>
      <c r="D13" s="11" t="s">
        <v>9</v>
      </c>
      <c r="E13" s="12" t="s">
        <v>20</v>
      </c>
      <c r="F13" s="10">
        <f t="shared" si="1"/>
        <v>0.4800000000000004</v>
      </c>
      <c r="H13" s="14"/>
      <c r="I13" s="2"/>
      <c r="J13" s="10">
        <v>6.147694080000001</v>
      </c>
      <c r="K13" s="9">
        <v>27.696810240000005</v>
      </c>
      <c r="L13" s="10">
        <v>0.7724851200000007</v>
      </c>
      <c r="M13" s="4"/>
    </row>
    <row r="14" spans="2:13" ht="15">
      <c r="B14" s="10">
        <f t="shared" si="0"/>
        <v>0.4800000000000004</v>
      </c>
      <c r="C14" s="9">
        <v>17.69</v>
      </c>
      <c r="D14" s="11" t="s">
        <v>6</v>
      </c>
      <c r="E14" s="12" t="s">
        <v>21</v>
      </c>
      <c r="F14" s="10">
        <f t="shared" si="1"/>
        <v>0.9100000000000001</v>
      </c>
      <c r="H14" s="14"/>
      <c r="I14" s="2"/>
      <c r="J14" s="10">
        <v>0.7724851200000007</v>
      </c>
      <c r="K14" s="9">
        <v>28.469295360000004</v>
      </c>
      <c r="L14" s="10">
        <v>1.4645030400000003</v>
      </c>
      <c r="M14" s="4"/>
    </row>
    <row r="15" spans="2:13" ht="15">
      <c r="B15" s="10">
        <f t="shared" si="0"/>
        <v>0.9100000000000001</v>
      </c>
      <c r="C15" s="9">
        <v>18.6</v>
      </c>
      <c r="D15" s="11" t="s">
        <v>9</v>
      </c>
      <c r="E15" s="12" t="s">
        <v>22</v>
      </c>
      <c r="F15" s="10">
        <f t="shared" si="1"/>
        <v>0.509999999999998</v>
      </c>
      <c r="H15" s="14"/>
      <c r="I15" s="2"/>
      <c r="J15" s="10">
        <v>1.4645030400000003</v>
      </c>
      <c r="K15" s="9">
        <v>29.933798400000004</v>
      </c>
      <c r="L15" s="10">
        <v>0.8207654399999968</v>
      </c>
      <c r="M15" s="4"/>
    </row>
    <row r="16" spans="2:13" ht="15">
      <c r="B16" s="10">
        <f t="shared" si="0"/>
        <v>0.509999999999998</v>
      </c>
      <c r="C16" s="9">
        <v>19.11</v>
      </c>
      <c r="D16" s="11" t="s">
        <v>9</v>
      </c>
      <c r="E16" s="12" t="s">
        <v>23</v>
      </c>
      <c r="F16" s="10">
        <f t="shared" si="1"/>
        <v>0.3200000000000003</v>
      </c>
      <c r="H16" s="14"/>
      <c r="I16" s="2"/>
      <c r="J16" s="10">
        <v>0.8207654399999968</v>
      </c>
      <c r="K16" s="9">
        <v>30.75456384</v>
      </c>
      <c r="L16" s="10">
        <v>0.5149900800000005</v>
      </c>
      <c r="M16" s="4"/>
    </row>
    <row r="17" spans="2:13" ht="15">
      <c r="B17" s="10">
        <f t="shared" si="0"/>
        <v>0.3200000000000003</v>
      </c>
      <c r="C17" s="9">
        <v>19.43</v>
      </c>
      <c r="D17" s="11" t="s">
        <v>6</v>
      </c>
      <c r="E17" s="12" t="s">
        <v>24</v>
      </c>
      <c r="F17" s="10">
        <f t="shared" si="1"/>
        <v>7.629999999999999</v>
      </c>
      <c r="H17" s="14"/>
      <c r="I17" s="2"/>
      <c r="J17" s="10">
        <v>0.5149900800000005</v>
      </c>
      <c r="K17" s="9">
        <v>31.26955392</v>
      </c>
      <c r="L17" s="10">
        <v>12.27929472</v>
      </c>
      <c r="M17" s="4"/>
    </row>
    <row r="18" spans="2:13" ht="51">
      <c r="B18" s="10">
        <f t="shared" si="0"/>
        <v>7.629999999999999</v>
      </c>
      <c r="C18" s="9">
        <v>27.06</v>
      </c>
      <c r="D18" s="15" t="s">
        <v>25</v>
      </c>
      <c r="E18" s="16" t="s">
        <v>98</v>
      </c>
      <c r="F18" s="10"/>
      <c r="H18" s="14"/>
      <c r="I18" s="2"/>
      <c r="J18" s="10">
        <v>12.27929472</v>
      </c>
      <c r="K18" s="9">
        <v>43.54884864</v>
      </c>
      <c r="L18" s="10" t="s">
        <v>102</v>
      </c>
      <c r="M18" s="4"/>
    </row>
    <row r="19" spans="2:13" ht="15">
      <c r="B19" s="10">
        <f t="shared" si="0"/>
      </c>
      <c r="C19" s="9">
        <v>27.06</v>
      </c>
      <c r="D19" s="11" t="s">
        <v>11</v>
      </c>
      <c r="E19" s="12" t="s">
        <v>26</v>
      </c>
      <c r="F19" s="10">
        <f aca="true" t="shared" si="2" ref="F19:F82">C20-C19</f>
        <v>0.16000000000000014</v>
      </c>
      <c r="H19" s="14"/>
      <c r="I19" s="2"/>
      <c r="J19" s="10" t="s">
        <v>102</v>
      </c>
      <c r="K19" s="9">
        <v>43.54884864</v>
      </c>
      <c r="L19" s="10">
        <v>0.25749504000000023</v>
      </c>
      <c r="M19" s="4"/>
    </row>
    <row r="20" spans="2:13" ht="15.75" thickBot="1">
      <c r="B20" s="10">
        <f t="shared" si="0"/>
        <v>0.16000000000000014</v>
      </c>
      <c r="C20" s="9">
        <v>27.22</v>
      </c>
      <c r="D20" s="11" t="s">
        <v>9</v>
      </c>
      <c r="E20" s="12" t="s">
        <v>27</v>
      </c>
      <c r="F20" s="10">
        <f t="shared" si="2"/>
        <v>4.700000000000003</v>
      </c>
      <c r="H20" s="17"/>
      <c r="I20" s="2"/>
      <c r="J20" s="10">
        <v>0.25749504000000023</v>
      </c>
      <c r="K20" s="9">
        <v>43.80634368</v>
      </c>
      <c r="L20" s="10">
        <v>7.563916800000005</v>
      </c>
      <c r="M20" s="4"/>
    </row>
    <row r="21" spans="2:13" ht="15.75" thickTop="1">
      <c r="B21" s="10">
        <f t="shared" si="0"/>
        <v>4.700000000000003</v>
      </c>
      <c r="C21" s="9">
        <v>31.92</v>
      </c>
      <c r="D21" s="11" t="s">
        <v>9</v>
      </c>
      <c r="E21" s="12" t="s">
        <v>28</v>
      </c>
      <c r="F21" s="10">
        <f t="shared" si="2"/>
        <v>0.4399999999999977</v>
      </c>
      <c r="I21" s="2"/>
      <c r="J21" s="10">
        <v>7.563916800000005</v>
      </c>
      <c r="K21" s="9">
        <v>51.370260480000006</v>
      </c>
      <c r="L21" s="10">
        <v>0.7081113599999964</v>
      </c>
      <c r="M21" s="4"/>
    </row>
    <row r="22" spans="2:13" ht="15">
      <c r="B22" s="10">
        <f t="shared" si="0"/>
        <v>0.4399999999999977</v>
      </c>
      <c r="C22" s="9">
        <v>32.36</v>
      </c>
      <c r="D22" s="11" t="s">
        <v>9</v>
      </c>
      <c r="E22" s="12" t="s">
        <v>29</v>
      </c>
      <c r="F22" s="10">
        <f t="shared" si="2"/>
        <v>0.509999999999998</v>
      </c>
      <c r="I22" s="2"/>
      <c r="J22" s="10">
        <v>0.7081113599999964</v>
      </c>
      <c r="K22" s="9">
        <v>52.07837184</v>
      </c>
      <c r="L22" s="10">
        <v>0.8207654399999968</v>
      </c>
      <c r="M22" s="4"/>
    </row>
    <row r="23" spans="2:13" ht="15">
      <c r="B23" s="10">
        <f t="shared" si="0"/>
        <v>0.509999999999998</v>
      </c>
      <c r="C23" s="9">
        <v>32.87</v>
      </c>
      <c r="D23" s="11" t="s">
        <v>6</v>
      </c>
      <c r="E23" s="12" t="s">
        <v>30</v>
      </c>
      <c r="F23" s="10">
        <f t="shared" si="2"/>
        <v>0.020000000000003126</v>
      </c>
      <c r="I23" s="2"/>
      <c r="J23" s="10">
        <v>0.8207654399999968</v>
      </c>
      <c r="K23" s="9">
        <v>52.89913728</v>
      </c>
      <c r="L23" s="10">
        <v>0.03218688000000503</v>
      </c>
      <c r="M23" s="4"/>
    </row>
    <row r="24" spans="2:13" ht="15">
      <c r="B24" s="10">
        <f t="shared" si="0"/>
        <v>0.020000000000003126</v>
      </c>
      <c r="C24" s="9">
        <v>32.89</v>
      </c>
      <c r="D24" s="11" t="s">
        <v>9</v>
      </c>
      <c r="E24" s="12" t="s">
        <v>31</v>
      </c>
      <c r="F24" s="10">
        <f t="shared" si="2"/>
        <v>0.04999999999999716</v>
      </c>
      <c r="I24" s="2"/>
      <c r="J24" s="10">
        <v>0.03218688000000503</v>
      </c>
      <c r="K24" s="9">
        <v>52.93132416</v>
      </c>
      <c r="L24" s="10">
        <v>0.08046719999999544</v>
      </c>
      <c r="M24" s="4"/>
    </row>
    <row r="25" spans="2:13" ht="15">
      <c r="B25" s="10">
        <f t="shared" si="0"/>
        <v>0.04999999999999716</v>
      </c>
      <c r="C25" s="9">
        <v>32.94</v>
      </c>
      <c r="D25" s="11" t="s">
        <v>6</v>
      </c>
      <c r="E25" s="12" t="s">
        <v>32</v>
      </c>
      <c r="F25" s="10">
        <f t="shared" si="2"/>
        <v>0.3200000000000003</v>
      </c>
      <c r="I25" s="2"/>
      <c r="J25" s="10">
        <v>0.08046719999999544</v>
      </c>
      <c r="K25" s="9">
        <v>53.01179136</v>
      </c>
      <c r="L25" s="10">
        <v>0.5149900800000005</v>
      </c>
      <c r="M25" s="4"/>
    </row>
    <row r="26" spans="2:13" ht="15">
      <c r="B26" s="10">
        <f t="shared" si="0"/>
        <v>0.3200000000000003</v>
      </c>
      <c r="C26" s="9">
        <v>33.26</v>
      </c>
      <c r="D26" s="11" t="s">
        <v>11</v>
      </c>
      <c r="E26" s="12" t="s">
        <v>33</v>
      </c>
      <c r="F26" s="10">
        <f t="shared" si="2"/>
        <v>0.2600000000000051</v>
      </c>
      <c r="I26" s="2"/>
      <c r="J26" s="10">
        <v>0.5149900800000005</v>
      </c>
      <c r="K26" s="9">
        <v>53.52678144</v>
      </c>
      <c r="L26" s="10">
        <v>0.41842944000000826</v>
      </c>
      <c r="M26" s="4"/>
    </row>
    <row r="27" spans="2:13" ht="15">
      <c r="B27" s="10">
        <f t="shared" si="0"/>
        <v>0.2600000000000051</v>
      </c>
      <c r="C27" s="9">
        <v>33.52</v>
      </c>
      <c r="D27" s="11" t="s">
        <v>9</v>
      </c>
      <c r="E27" s="12" t="s">
        <v>34</v>
      </c>
      <c r="F27" s="10">
        <f t="shared" si="2"/>
        <v>0.8699999999999974</v>
      </c>
      <c r="I27" s="2"/>
      <c r="J27" s="10">
        <v>0.41842944000000826</v>
      </c>
      <c r="K27" s="9">
        <v>53.94521088000001</v>
      </c>
      <c r="L27" s="10">
        <v>1.400129279999996</v>
      </c>
      <c r="M27" s="4"/>
    </row>
    <row r="28" spans="2:13" ht="25.5">
      <c r="B28" s="10">
        <f t="shared" si="0"/>
        <v>0.8699999999999974</v>
      </c>
      <c r="C28" s="9">
        <v>34.39</v>
      </c>
      <c r="D28" s="15" t="s">
        <v>35</v>
      </c>
      <c r="E28" s="12" t="s">
        <v>36</v>
      </c>
      <c r="F28" s="10">
        <f t="shared" si="2"/>
        <v>6.439999999999998</v>
      </c>
      <c r="I28" s="2"/>
      <c r="J28" s="10">
        <v>1.400129279999996</v>
      </c>
      <c r="K28" s="9">
        <v>55.345340160000006</v>
      </c>
      <c r="L28" s="10">
        <v>10.364175359999997</v>
      </c>
      <c r="M28" s="4"/>
    </row>
    <row r="29" spans="2:13" ht="38.25">
      <c r="B29" s="10">
        <f t="shared" si="0"/>
        <v>6.439999999999998</v>
      </c>
      <c r="C29" s="9">
        <v>40.83</v>
      </c>
      <c r="D29" s="15" t="s">
        <v>25</v>
      </c>
      <c r="E29" s="16" t="s">
        <v>37</v>
      </c>
      <c r="F29" s="10">
        <f t="shared" si="2"/>
        <v>0.010000000000005116</v>
      </c>
      <c r="I29" s="2"/>
      <c r="J29" s="10">
        <v>10.364175359999997</v>
      </c>
      <c r="K29" s="9">
        <v>65.70951552</v>
      </c>
      <c r="L29" s="10">
        <v>0.016093440000008234</v>
      </c>
      <c r="M29" s="4"/>
    </row>
    <row r="30" spans="2:13" ht="15">
      <c r="B30" s="10">
        <f t="shared" si="0"/>
        <v>0.010000000000005116</v>
      </c>
      <c r="C30" s="9">
        <v>40.84</v>
      </c>
      <c r="D30" s="11" t="s">
        <v>6</v>
      </c>
      <c r="E30" s="12" t="s">
        <v>38</v>
      </c>
      <c r="F30" s="10">
        <f t="shared" si="2"/>
        <v>5.789999999999999</v>
      </c>
      <c r="I30" s="2"/>
      <c r="J30" s="10">
        <v>0.016093440000008234</v>
      </c>
      <c r="K30" s="9">
        <v>65.72560896000002</v>
      </c>
      <c r="L30" s="10">
        <v>9.31810176</v>
      </c>
      <c r="M30" s="4"/>
    </row>
    <row r="31" spans="2:13" ht="15">
      <c r="B31" s="10">
        <f t="shared" si="0"/>
        <v>5.789999999999999</v>
      </c>
      <c r="C31" s="9">
        <v>46.63</v>
      </c>
      <c r="D31" s="11" t="s">
        <v>9</v>
      </c>
      <c r="E31" s="12" t="s">
        <v>39</v>
      </c>
      <c r="F31" s="10">
        <f t="shared" si="2"/>
        <v>0.8999999999999986</v>
      </c>
      <c r="I31" s="2"/>
      <c r="J31" s="10">
        <v>9.31810176</v>
      </c>
      <c r="K31" s="9">
        <v>75.04371072</v>
      </c>
      <c r="L31" s="10">
        <v>1.4484095999999977</v>
      </c>
      <c r="M31" s="4"/>
    </row>
    <row r="32" spans="2:13" ht="15">
      <c r="B32" s="10">
        <f t="shared" si="0"/>
        <v>0.8999999999999986</v>
      </c>
      <c r="C32" s="9">
        <v>47.53</v>
      </c>
      <c r="D32" s="11" t="s">
        <v>9</v>
      </c>
      <c r="E32" s="12" t="s">
        <v>40</v>
      </c>
      <c r="F32" s="10">
        <f t="shared" si="2"/>
        <v>0.19999999999999574</v>
      </c>
      <c r="I32" s="2"/>
      <c r="J32" s="10">
        <v>1.4484095999999977</v>
      </c>
      <c r="K32" s="9">
        <v>76.49212032000001</v>
      </c>
      <c r="L32" s="10">
        <v>0.3218687999999932</v>
      </c>
      <c r="M32" s="4"/>
    </row>
    <row r="33" spans="2:13" ht="15">
      <c r="B33" s="10">
        <f t="shared" si="0"/>
        <v>0.19999999999999574</v>
      </c>
      <c r="C33" s="9">
        <v>47.73</v>
      </c>
      <c r="D33" s="11" t="s">
        <v>6</v>
      </c>
      <c r="E33" s="12" t="s">
        <v>41</v>
      </c>
      <c r="F33" s="10">
        <f t="shared" si="2"/>
        <v>0.9600000000000009</v>
      </c>
      <c r="I33" s="2"/>
      <c r="J33" s="10">
        <v>0.3218687999999932</v>
      </c>
      <c r="K33" s="9">
        <v>76.81398912</v>
      </c>
      <c r="L33" s="10">
        <v>1.5449702400000014</v>
      </c>
      <c r="M33" s="4"/>
    </row>
    <row r="34" spans="2:13" ht="15">
      <c r="B34" s="10">
        <f aca="true" t="shared" si="3" ref="B34:B65">IF(ISNUMBER(F33),F33,"")</f>
        <v>0.9600000000000009</v>
      </c>
      <c r="C34" s="9">
        <v>48.69</v>
      </c>
      <c r="D34" s="11" t="s">
        <v>11</v>
      </c>
      <c r="E34" s="12" t="s">
        <v>42</v>
      </c>
      <c r="F34" s="10">
        <f t="shared" si="2"/>
        <v>1.8000000000000043</v>
      </c>
      <c r="I34" s="2"/>
      <c r="J34" s="10">
        <v>1.5449702400000014</v>
      </c>
      <c r="K34" s="9">
        <v>78.35895936</v>
      </c>
      <c r="L34" s="10">
        <v>2.896819200000007</v>
      </c>
      <c r="M34" s="4"/>
    </row>
    <row r="35" spans="2:13" ht="15">
      <c r="B35" s="10">
        <f t="shared" si="3"/>
        <v>1.8000000000000043</v>
      </c>
      <c r="C35" s="9">
        <v>50.49</v>
      </c>
      <c r="D35" s="11" t="s">
        <v>9</v>
      </c>
      <c r="E35" s="12" t="s">
        <v>41</v>
      </c>
      <c r="F35" s="10">
        <f t="shared" si="2"/>
        <v>2.509999999999998</v>
      </c>
      <c r="I35" s="2"/>
      <c r="J35" s="10">
        <v>2.896819200000007</v>
      </c>
      <c r="K35" s="9">
        <v>81.25577856000001</v>
      </c>
      <c r="L35" s="10">
        <v>4.039453439999997</v>
      </c>
      <c r="M35" s="4"/>
    </row>
    <row r="36" spans="2:13" ht="15">
      <c r="B36" s="10">
        <f t="shared" si="3"/>
        <v>2.509999999999998</v>
      </c>
      <c r="C36" s="9">
        <v>53</v>
      </c>
      <c r="D36" s="11" t="s">
        <v>11</v>
      </c>
      <c r="E36" s="12" t="s">
        <v>43</v>
      </c>
      <c r="F36" s="10">
        <f t="shared" si="2"/>
        <v>1.6300000000000026</v>
      </c>
      <c r="I36" s="2"/>
      <c r="J36" s="10">
        <v>4.039453439999997</v>
      </c>
      <c r="K36" s="9">
        <v>85.295232</v>
      </c>
      <c r="L36" s="10">
        <v>2.6232307200000045</v>
      </c>
      <c r="M36" s="4"/>
    </row>
    <row r="37" spans="2:13" ht="15">
      <c r="B37" s="10">
        <f t="shared" si="3"/>
        <v>1.6300000000000026</v>
      </c>
      <c r="C37" s="9">
        <v>54.63</v>
      </c>
      <c r="D37" s="11" t="s">
        <v>9</v>
      </c>
      <c r="E37" s="12" t="s">
        <v>44</v>
      </c>
      <c r="F37" s="10">
        <f t="shared" si="2"/>
        <v>0.21000000000000085</v>
      </c>
      <c r="I37" s="2"/>
      <c r="J37" s="10">
        <v>2.6232307200000045</v>
      </c>
      <c r="K37" s="9">
        <v>87.91846272000001</v>
      </c>
      <c r="L37" s="10">
        <v>0.3379622400000014</v>
      </c>
      <c r="M37" s="4"/>
    </row>
    <row r="38" spans="2:13" ht="15">
      <c r="B38" s="10">
        <f t="shared" si="3"/>
        <v>0.21000000000000085</v>
      </c>
      <c r="C38" s="9">
        <v>54.84</v>
      </c>
      <c r="D38" s="11" t="s">
        <v>6</v>
      </c>
      <c r="E38" s="12" t="s">
        <v>45</v>
      </c>
      <c r="F38" s="10">
        <f t="shared" si="2"/>
        <v>0.4099999999999966</v>
      </c>
      <c r="I38" s="2"/>
      <c r="J38" s="10">
        <v>0.3379622400000014</v>
      </c>
      <c r="K38" s="9">
        <v>88.25642496000002</v>
      </c>
      <c r="L38" s="10">
        <v>0.6598310399999946</v>
      </c>
      <c r="M38" s="4"/>
    </row>
    <row r="39" spans="2:13" ht="15">
      <c r="B39" s="10">
        <f t="shared" si="3"/>
        <v>0.4099999999999966</v>
      </c>
      <c r="C39" s="9">
        <v>55.25</v>
      </c>
      <c r="D39" s="15" t="s">
        <v>46</v>
      </c>
      <c r="E39" s="12" t="s">
        <v>47</v>
      </c>
      <c r="F39" s="10">
        <f t="shared" si="2"/>
        <v>0.10999999999999943</v>
      </c>
      <c r="I39" s="2"/>
      <c r="J39" s="10">
        <v>0.6598310399999946</v>
      </c>
      <c r="K39" s="9">
        <v>88.916256</v>
      </c>
      <c r="L39" s="10">
        <v>0.1770278399999991</v>
      </c>
      <c r="M39" s="4"/>
    </row>
    <row r="40" spans="2:13" ht="15">
      <c r="B40" s="10">
        <f t="shared" si="3"/>
        <v>0.10999999999999943</v>
      </c>
      <c r="C40" s="9">
        <v>55.36</v>
      </c>
      <c r="D40" s="11" t="s">
        <v>9</v>
      </c>
      <c r="E40" s="12" t="s">
        <v>48</v>
      </c>
      <c r="F40" s="10">
        <f t="shared" si="2"/>
        <v>0.020000000000003126</v>
      </c>
      <c r="I40" s="2"/>
      <c r="J40" s="10">
        <v>0.1770278399999991</v>
      </c>
      <c r="K40" s="9">
        <v>89.09328384</v>
      </c>
      <c r="L40" s="10">
        <v>0.03218688000000503</v>
      </c>
      <c r="M40" s="4"/>
    </row>
    <row r="41" spans="2:13" ht="15">
      <c r="B41" s="10">
        <f t="shared" si="3"/>
        <v>0.020000000000003126</v>
      </c>
      <c r="C41" s="9">
        <v>55.38</v>
      </c>
      <c r="D41" s="11" t="s">
        <v>6</v>
      </c>
      <c r="E41" s="12" t="s">
        <v>49</v>
      </c>
      <c r="F41" s="10">
        <f t="shared" si="2"/>
        <v>0.03999999999999915</v>
      </c>
      <c r="I41" s="2"/>
      <c r="J41" s="10">
        <v>0.03218688000000503</v>
      </c>
      <c r="K41" s="9">
        <v>89.12547072000001</v>
      </c>
      <c r="L41" s="10">
        <v>0.06437375999999863</v>
      </c>
      <c r="M41" s="4"/>
    </row>
    <row r="42" spans="2:13" ht="15">
      <c r="B42" s="10">
        <f t="shared" si="3"/>
        <v>0.03999999999999915</v>
      </c>
      <c r="C42" s="9">
        <v>55.42</v>
      </c>
      <c r="D42" s="11" t="s">
        <v>6</v>
      </c>
      <c r="E42" s="12" t="s">
        <v>50</v>
      </c>
      <c r="F42" s="10">
        <f t="shared" si="2"/>
        <v>0.269999999999996</v>
      </c>
      <c r="I42" s="2"/>
      <c r="J42" s="10">
        <v>0.06437375999999863</v>
      </c>
      <c r="K42" s="9">
        <v>89.18984448</v>
      </c>
      <c r="L42" s="10">
        <v>0.4345228799999936</v>
      </c>
      <c r="M42" s="4"/>
    </row>
    <row r="43" spans="2:13" ht="15">
      <c r="B43" s="10">
        <f t="shared" si="3"/>
        <v>0.269999999999996</v>
      </c>
      <c r="C43" s="9">
        <v>55.69</v>
      </c>
      <c r="D43" s="11" t="s">
        <v>9</v>
      </c>
      <c r="E43" s="12" t="s">
        <v>51</v>
      </c>
      <c r="F43" s="10">
        <f t="shared" si="2"/>
        <v>1.480000000000004</v>
      </c>
      <c r="I43" s="2"/>
      <c r="J43" s="10">
        <v>0.4345228799999936</v>
      </c>
      <c r="K43" s="9">
        <v>89.62436736000001</v>
      </c>
      <c r="L43" s="10">
        <v>2.3818291200000066</v>
      </c>
      <c r="M43" s="4"/>
    </row>
    <row r="44" spans="2:13" ht="15">
      <c r="B44" s="10">
        <f t="shared" si="3"/>
        <v>1.480000000000004</v>
      </c>
      <c r="C44" s="9">
        <v>57.17</v>
      </c>
      <c r="D44" s="11" t="s">
        <v>6</v>
      </c>
      <c r="E44" s="12" t="s">
        <v>52</v>
      </c>
      <c r="F44" s="10">
        <f t="shared" si="2"/>
        <v>0.3299999999999983</v>
      </c>
      <c r="I44" s="2"/>
      <c r="J44" s="10">
        <v>2.3818291200000066</v>
      </c>
      <c r="K44" s="9">
        <v>92.00619648000001</v>
      </c>
      <c r="L44" s="10">
        <v>0.5310835199999973</v>
      </c>
      <c r="M44" s="4"/>
    </row>
    <row r="45" spans="2:13" ht="15">
      <c r="B45" s="10">
        <f t="shared" si="3"/>
        <v>0.3299999999999983</v>
      </c>
      <c r="C45" s="9">
        <v>57.5</v>
      </c>
      <c r="D45" s="11" t="s">
        <v>9</v>
      </c>
      <c r="E45" s="12" t="s">
        <v>53</v>
      </c>
      <c r="F45" s="10">
        <f t="shared" si="2"/>
        <v>2.0700000000000003</v>
      </c>
      <c r="I45" s="2"/>
      <c r="J45" s="10">
        <v>0.5310835199999973</v>
      </c>
      <c r="K45" s="9">
        <v>92.53728000000001</v>
      </c>
      <c r="L45" s="10">
        <v>3.3313420800000006</v>
      </c>
      <c r="M45" s="4"/>
    </row>
    <row r="46" spans="2:13" ht="15">
      <c r="B46" s="10">
        <f t="shared" si="3"/>
        <v>2.0700000000000003</v>
      </c>
      <c r="C46" s="9">
        <v>59.57</v>
      </c>
      <c r="D46" s="11" t="s">
        <v>9</v>
      </c>
      <c r="E46" s="12" t="s">
        <v>54</v>
      </c>
      <c r="F46" s="10">
        <f t="shared" si="2"/>
        <v>0.4399999999999977</v>
      </c>
      <c r="I46" s="2"/>
      <c r="J46" s="10">
        <v>3.3313420800000006</v>
      </c>
      <c r="K46" s="9">
        <v>95.86862208000001</v>
      </c>
      <c r="L46" s="10">
        <v>0.7081113599999964</v>
      </c>
      <c r="M46" s="4"/>
    </row>
    <row r="47" spans="2:13" ht="15">
      <c r="B47" s="10">
        <f t="shared" si="3"/>
        <v>0.4399999999999977</v>
      </c>
      <c r="C47" s="9">
        <v>60.01</v>
      </c>
      <c r="D47" s="11" t="s">
        <v>6</v>
      </c>
      <c r="E47" s="12" t="s">
        <v>55</v>
      </c>
      <c r="F47" s="10">
        <f t="shared" si="2"/>
        <v>2.5800000000000054</v>
      </c>
      <c r="I47" s="2"/>
      <c r="J47" s="10">
        <v>0.7081113599999964</v>
      </c>
      <c r="K47" s="9">
        <v>96.57673344</v>
      </c>
      <c r="L47" s="10">
        <v>4.152107520000009</v>
      </c>
      <c r="M47" s="4"/>
    </row>
    <row r="48" spans="2:13" ht="15">
      <c r="B48" s="10">
        <f t="shared" si="3"/>
        <v>2.5800000000000054</v>
      </c>
      <c r="C48" s="9">
        <v>62.59</v>
      </c>
      <c r="D48" s="11" t="s">
        <v>9</v>
      </c>
      <c r="E48" s="12" t="s">
        <v>56</v>
      </c>
      <c r="F48" s="10">
        <f t="shared" si="2"/>
        <v>0.36999999999999744</v>
      </c>
      <c r="I48" s="2"/>
      <c r="J48" s="10">
        <v>4.152107520000009</v>
      </c>
      <c r="K48" s="9">
        <v>100.72884096000001</v>
      </c>
      <c r="L48" s="10">
        <v>0.5954572799999959</v>
      </c>
      <c r="M48" s="4"/>
    </row>
    <row r="49" spans="2:13" ht="15">
      <c r="B49" s="10">
        <f t="shared" si="3"/>
        <v>0.36999999999999744</v>
      </c>
      <c r="C49" s="9">
        <v>62.96</v>
      </c>
      <c r="D49" s="11" t="s">
        <v>11</v>
      </c>
      <c r="E49" s="12" t="s">
        <v>57</v>
      </c>
      <c r="F49" s="10">
        <f t="shared" si="2"/>
        <v>0.259999999999998</v>
      </c>
      <c r="I49" s="2"/>
      <c r="J49" s="10">
        <v>0.5954572799999959</v>
      </c>
      <c r="K49" s="9">
        <v>101.32429824</v>
      </c>
      <c r="L49" s="10">
        <v>0.4184294399999968</v>
      </c>
      <c r="M49" s="4"/>
    </row>
    <row r="50" spans="2:13" ht="15">
      <c r="B50" s="10">
        <f t="shared" si="3"/>
        <v>0.259999999999998</v>
      </c>
      <c r="C50" s="9">
        <v>63.22</v>
      </c>
      <c r="D50" s="11" t="s">
        <v>9</v>
      </c>
      <c r="E50" s="12" t="s">
        <v>57</v>
      </c>
      <c r="F50" s="10">
        <f t="shared" si="2"/>
        <v>3.8200000000000074</v>
      </c>
      <c r="I50" s="2"/>
      <c r="J50" s="10">
        <v>0.4184294399999968</v>
      </c>
      <c r="K50" s="9">
        <v>101.74272768</v>
      </c>
      <c r="L50" s="10">
        <v>6.147694080000012</v>
      </c>
      <c r="M50" s="4"/>
    </row>
    <row r="51" spans="2:13" ht="38.25">
      <c r="B51" s="10">
        <f t="shared" si="3"/>
        <v>3.8200000000000074</v>
      </c>
      <c r="C51" s="9">
        <v>67.04</v>
      </c>
      <c r="D51" s="15" t="s">
        <v>25</v>
      </c>
      <c r="E51" s="16" t="s">
        <v>58</v>
      </c>
      <c r="F51" s="10">
        <f t="shared" si="2"/>
        <v>0.029999999999986926</v>
      </c>
      <c r="I51" s="2"/>
      <c r="J51" s="10">
        <v>6.147694080000012</v>
      </c>
      <c r="K51" s="9">
        <v>107.89042176000002</v>
      </c>
      <c r="L51" s="10">
        <v>0.04828031999997896</v>
      </c>
      <c r="M51" s="4"/>
    </row>
    <row r="52" spans="2:13" ht="15">
      <c r="B52" s="10">
        <f t="shared" si="3"/>
        <v>0.029999999999986926</v>
      </c>
      <c r="C52" s="9">
        <v>67.07</v>
      </c>
      <c r="D52" s="11" t="s">
        <v>11</v>
      </c>
      <c r="E52" s="12" t="s">
        <v>59</v>
      </c>
      <c r="F52" s="10">
        <f t="shared" si="2"/>
        <v>0.9100000000000108</v>
      </c>
      <c r="I52" s="2"/>
      <c r="J52" s="10">
        <v>0.04828031999997896</v>
      </c>
      <c r="K52" s="9">
        <v>107.93870208</v>
      </c>
      <c r="L52" s="10">
        <v>1.4645030400000174</v>
      </c>
      <c r="M52" s="4"/>
    </row>
    <row r="53" spans="2:13" ht="15">
      <c r="B53" s="10">
        <f t="shared" si="3"/>
        <v>0.9100000000000108</v>
      </c>
      <c r="C53" s="9">
        <v>67.98</v>
      </c>
      <c r="D53" s="11" t="s">
        <v>6</v>
      </c>
      <c r="E53" s="12" t="s">
        <v>60</v>
      </c>
      <c r="F53" s="10">
        <f t="shared" si="2"/>
        <v>2.280000000000001</v>
      </c>
      <c r="I53" s="2"/>
      <c r="J53" s="10">
        <v>1.4645030400000174</v>
      </c>
      <c r="K53" s="9">
        <v>109.40320512000001</v>
      </c>
      <c r="L53" s="10">
        <v>3.669304320000002</v>
      </c>
      <c r="M53" s="4"/>
    </row>
    <row r="54" spans="2:13" ht="15">
      <c r="B54" s="10">
        <f t="shared" si="3"/>
        <v>2.280000000000001</v>
      </c>
      <c r="C54" s="9">
        <v>70.26</v>
      </c>
      <c r="D54" s="11" t="s">
        <v>11</v>
      </c>
      <c r="E54" s="12" t="s">
        <v>61</v>
      </c>
      <c r="F54" s="10">
        <f t="shared" si="2"/>
        <v>0.6899999999999977</v>
      </c>
      <c r="I54" s="2"/>
      <c r="J54" s="10">
        <v>3.669304320000002</v>
      </c>
      <c r="K54" s="9">
        <v>113.07250944000002</v>
      </c>
      <c r="L54" s="10">
        <v>1.1104473599999964</v>
      </c>
      <c r="M54" s="4"/>
    </row>
    <row r="55" spans="2:13" ht="15">
      <c r="B55" s="10">
        <f t="shared" si="3"/>
        <v>0.6899999999999977</v>
      </c>
      <c r="C55" s="9">
        <v>70.95</v>
      </c>
      <c r="D55" s="11" t="s">
        <v>9</v>
      </c>
      <c r="E55" s="12" t="s">
        <v>62</v>
      </c>
      <c r="F55" s="10">
        <f t="shared" si="2"/>
        <v>0.1799999999999926</v>
      </c>
      <c r="I55" s="2"/>
      <c r="J55" s="10">
        <v>1.1104473599999964</v>
      </c>
      <c r="K55" s="9">
        <v>114.18295680000001</v>
      </c>
      <c r="L55" s="10">
        <v>0.2896819199999881</v>
      </c>
      <c r="M55" s="4"/>
    </row>
    <row r="56" spans="2:13" ht="15">
      <c r="B56" s="10">
        <f t="shared" si="3"/>
        <v>0.1799999999999926</v>
      </c>
      <c r="C56" s="9">
        <v>71.13</v>
      </c>
      <c r="D56" s="11" t="s">
        <v>6</v>
      </c>
      <c r="E56" s="12" t="s">
        <v>63</v>
      </c>
      <c r="F56" s="10">
        <f t="shared" si="2"/>
        <v>0.1600000000000108</v>
      </c>
      <c r="I56" s="2"/>
      <c r="J56" s="10">
        <v>0.2896819199999881</v>
      </c>
      <c r="K56" s="9">
        <v>114.47263872</v>
      </c>
      <c r="L56" s="10">
        <v>0.2574950400000174</v>
      </c>
      <c r="M56" s="4"/>
    </row>
    <row r="57" spans="2:13" ht="51">
      <c r="B57" s="10">
        <f t="shared" si="3"/>
        <v>0.1600000000000108</v>
      </c>
      <c r="C57" s="9">
        <v>71.29</v>
      </c>
      <c r="D57" s="15" t="s">
        <v>25</v>
      </c>
      <c r="E57" s="16" t="s">
        <v>99</v>
      </c>
      <c r="F57" s="10">
        <f t="shared" si="2"/>
        <v>0.04999999999999716</v>
      </c>
      <c r="I57" s="2"/>
      <c r="J57" s="10">
        <v>0.2574950400000174</v>
      </c>
      <c r="K57" s="9">
        <v>114.73013376000002</v>
      </c>
      <c r="L57" s="10">
        <v>0.08046719999999544</v>
      </c>
      <c r="M57" s="4"/>
    </row>
    <row r="58" spans="2:13" ht="15">
      <c r="B58" s="10">
        <f t="shared" si="3"/>
        <v>0.04999999999999716</v>
      </c>
      <c r="C58" s="9">
        <v>71.34</v>
      </c>
      <c r="D58" s="11" t="s">
        <v>6</v>
      </c>
      <c r="E58" s="12" t="s">
        <v>64</v>
      </c>
      <c r="F58" s="10">
        <f t="shared" si="2"/>
        <v>0.5</v>
      </c>
      <c r="I58" s="2"/>
      <c r="J58" s="10">
        <v>0.08046719999999544</v>
      </c>
      <c r="K58" s="9">
        <v>114.81060096000002</v>
      </c>
      <c r="L58" s="10">
        <v>0.804672</v>
      </c>
      <c r="M58" s="4"/>
    </row>
    <row r="59" spans="2:13" ht="15">
      <c r="B59" s="10">
        <f t="shared" si="3"/>
        <v>0.5</v>
      </c>
      <c r="C59" s="9">
        <v>71.84</v>
      </c>
      <c r="D59" s="11" t="s">
        <v>6</v>
      </c>
      <c r="E59" s="12" t="s">
        <v>65</v>
      </c>
      <c r="F59" s="10">
        <f t="shared" si="2"/>
        <v>1.7299999999999898</v>
      </c>
      <c r="I59" s="2"/>
      <c r="J59" s="10">
        <v>0.804672</v>
      </c>
      <c r="K59" s="9">
        <v>115.61527296000001</v>
      </c>
      <c r="L59" s="10">
        <v>2.7841651199999835</v>
      </c>
      <c r="M59" s="4"/>
    </row>
    <row r="60" spans="2:13" ht="15">
      <c r="B60" s="10">
        <f t="shared" si="3"/>
        <v>1.7299999999999898</v>
      </c>
      <c r="C60" s="9">
        <v>73.57</v>
      </c>
      <c r="D60" s="11" t="s">
        <v>9</v>
      </c>
      <c r="E60" s="12" t="s">
        <v>66</v>
      </c>
      <c r="F60" s="10">
        <f t="shared" si="2"/>
        <v>3.3600000000000136</v>
      </c>
      <c r="I60" s="2"/>
      <c r="J60" s="10">
        <v>2.7841651199999835</v>
      </c>
      <c r="K60" s="9">
        <v>118.39943808</v>
      </c>
      <c r="L60" s="10">
        <v>5.407395840000023</v>
      </c>
      <c r="M60" s="4"/>
    </row>
    <row r="61" spans="2:13" ht="15">
      <c r="B61" s="10">
        <f t="shared" si="3"/>
        <v>3.3600000000000136</v>
      </c>
      <c r="C61" s="9">
        <v>76.93</v>
      </c>
      <c r="D61" s="11" t="s">
        <v>6</v>
      </c>
      <c r="E61" s="12" t="s">
        <v>67</v>
      </c>
      <c r="F61" s="10">
        <f t="shared" si="2"/>
        <v>1.1399999999999864</v>
      </c>
      <c r="I61" s="2"/>
      <c r="J61" s="10">
        <v>5.407395840000023</v>
      </c>
      <c r="K61" s="9">
        <v>123.80683392000002</v>
      </c>
      <c r="L61" s="10">
        <v>1.834652159999978</v>
      </c>
      <c r="M61" s="4"/>
    </row>
    <row r="62" spans="2:13" ht="15">
      <c r="B62" s="10">
        <f t="shared" si="3"/>
        <v>1.1399999999999864</v>
      </c>
      <c r="C62" s="9">
        <v>78.07</v>
      </c>
      <c r="D62" s="11" t="s">
        <v>9</v>
      </c>
      <c r="E62" s="12" t="s">
        <v>68</v>
      </c>
      <c r="F62" s="10">
        <f t="shared" si="2"/>
        <v>2.430000000000007</v>
      </c>
      <c r="I62" s="2"/>
      <c r="J62" s="10">
        <v>1.834652159999978</v>
      </c>
      <c r="K62" s="9">
        <v>125.64148607999999</v>
      </c>
      <c r="L62" s="10">
        <v>3.9107059200000114</v>
      </c>
      <c r="M62" s="4"/>
    </row>
    <row r="63" spans="2:13" ht="38.25">
      <c r="B63" s="10">
        <f t="shared" si="3"/>
        <v>2.430000000000007</v>
      </c>
      <c r="C63" s="9">
        <v>80.5</v>
      </c>
      <c r="D63" s="15" t="s">
        <v>25</v>
      </c>
      <c r="E63" s="16" t="s">
        <v>69</v>
      </c>
      <c r="F63" s="10">
        <f t="shared" si="2"/>
        <v>0.01999999999999602</v>
      </c>
      <c r="I63" s="2"/>
      <c r="J63" s="10">
        <v>3.9107059200000114</v>
      </c>
      <c r="K63" s="9">
        <v>129.55219200000002</v>
      </c>
      <c r="L63" s="10">
        <v>0.032186879999993596</v>
      </c>
      <c r="M63" s="4"/>
    </row>
    <row r="64" spans="2:13" ht="15">
      <c r="B64" s="10">
        <f t="shared" si="3"/>
        <v>0.01999999999999602</v>
      </c>
      <c r="C64" s="9">
        <v>80.52</v>
      </c>
      <c r="D64" s="11" t="s">
        <v>11</v>
      </c>
      <c r="E64" s="12" t="s">
        <v>70</v>
      </c>
      <c r="F64" s="10">
        <f t="shared" si="2"/>
        <v>7.25</v>
      </c>
      <c r="I64" s="2"/>
      <c r="J64" s="10">
        <v>0.032186879999993596</v>
      </c>
      <c r="K64" s="9">
        <v>129.58437888</v>
      </c>
      <c r="L64" s="10">
        <v>11.667744</v>
      </c>
      <c r="M64" s="4"/>
    </row>
    <row r="65" spans="2:13" ht="15">
      <c r="B65" s="10">
        <f t="shared" si="3"/>
        <v>7.25</v>
      </c>
      <c r="C65" s="9">
        <v>87.77</v>
      </c>
      <c r="D65" s="11" t="s">
        <v>11</v>
      </c>
      <c r="E65" s="12" t="s">
        <v>71</v>
      </c>
      <c r="F65" s="10">
        <f t="shared" si="2"/>
        <v>2.410000000000011</v>
      </c>
      <c r="I65" s="2"/>
      <c r="J65" s="10">
        <v>11.667744</v>
      </c>
      <c r="K65" s="9">
        <v>141.25212288</v>
      </c>
      <c r="L65" s="10">
        <v>3.878519040000018</v>
      </c>
      <c r="M65" s="4"/>
    </row>
    <row r="66" spans="2:13" ht="15">
      <c r="B66" s="10">
        <f aca="true" t="shared" si="4" ref="B66:B92">IF(ISNUMBER(F65),F65,"")</f>
        <v>2.410000000000011</v>
      </c>
      <c r="C66" s="9">
        <v>90.18</v>
      </c>
      <c r="D66" s="11" t="s">
        <v>6</v>
      </c>
      <c r="E66" s="12" t="s">
        <v>72</v>
      </c>
      <c r="F66" s="10">
        <f t="shared" si="2"/>
        <v>3.219999999999999</v>
      </c>
      <c r="I66" s="2"/>
      <c r="J66" s="10">
        <v>3.878519040000018</v>
      </c>
      <c r="K66" s="9">
        <v>145.13064192000002</v>
      </c>
      <c r="L66" s="10">
        <v>5.182087679999999</v>
      </c>
      <c r="M66" s="4"/>
    </row>
    <row r="67" spans="2:13" ht="15">
      <c r="B67" s="10">
        <f t="shared" si="4"/>
        <v>3.219999999999999</v>
      </c>
      <c r="C67" s="9">
        <v>93.4</v>
      </c>
      <c r="D67" s="11" t="s">
        <v>6</v>
      </c>
      <c r="E67" s="12" t="s">
        <v>73</v>
      </c>
      <c r="F67" s="10">
        <f t="shared" si="2"/>
        <v>0.0899999999999892</v>
      </c>
      <c r="I67" s="2"/>
      <c r="J67" s="10">
        <v>5.182087679999999</v>
      </c>
      <c r="K67" s="9">
        <v>150.3127296</v>
      </c>
      <c r="L67" s="10">
        <v>0.14484095999998262</v>
      </c>
      <c r="M67" s="4"/>
    </row>
    <row r="68" spans="2:13" ht="15">
      <c r="B68" s="10">
        <f t="shared" si="4"/>
        <v>0.0899999999999892</v>
      </c>
      <c r="C68" s="9">
        <v>93.49</v>
      </c>
      <c r="D68" s="11" t="s">
        <v>6</v>
      </c>
      <c r="E68" s="12" t="s">
        <v>74</v>
      </c>
      <c r="F68" s="10">
        <f t="shared" si="2"/>
        <v>1.1400000000000006</v>
      </c>
      <c r="I68" s="2"/>
      <c r="J68" s="10">
        <v>0.14484095999998262</v>
      </c>
      <c r="K68" s="9">
        <v>150.45757056</v>
      </c>
      <c r="L68" s="10">
        <v>1.834652160000001</v>
      </c>
      <c r="M68" s="4"/>
    </row>
    <row r="69" spans="2:13" ht="15">
      <c r="B69" s="10">
        <f t="shared" si="4"/>
        <v>1.1400000000000006</v>
      </c>
      <c r="C69" s="9">
        <v>94.63</v>
      </c>
      <c r="D69" s="11" t="s">
        <v>9</v>
      </c>
      <c r="E69" s="12" t="s">
        <v>75</v>
      </c>
      <c r="F69" s="10">
        <f t="shared" si="2"/>
        <v>0.21000000000000796</v>
      </c>
      <c r="I69" s="2"/>
      <c r="J69" s="10">
        <v>1.834652160000001</v>
      </c>
      <c r="K69" s="9">
        <v>152.29222272</v>
      </c>
      <c r="L69" s="10">
        <v>0.33796224000001285</v>
      </c>
      <c r="M69" s="4"/>
    </row>
    <row r="70" spans="2:13" ht="15">
      <c r="B70" s="10">
        <f t="shared" si="4"/>
        <v>0.21000000000000796</v>
      </c>
      <c r="C70" s="9">
        <v>94.84</v>
      </c>
      <c r="D70" s="11" t="s">
        <v>6</v>
      </c>
      <c r="E70" s="12" t="s">
        <v>76</v>
      </c>
      <c r="F70" s="10">
        <f t="shared" si="2"/>
        <v>0.8900000000000006</v>
      </c>
      <c r="I70" s="2"/>
      <c r="J70" s="10">
        <v>0.33796224000001285</v>
      </c>
      <c r="K70" s="9">
        <v>152.63018496</v>
      </c>
      <c r="L70" s="10">
        <v>1.432316160000001</v>
      </c>
      <c r="M70" s="4"/>
    </row>
    <row r="71" spans="2:13" ht="15">
      <c r="B71" s="10">
        <f t="shared" si="4"/>
        <v>0.8900000000000006</v>
      </c>
      <c r="C71" s="9">
        <v>95.73</v>
      </c>
      <c r="D71" s="11" t="s">
        <v>6</v>
      </c>
      <c r="E71" s="12" t="s">
        <v>77</v>
      </c>
      <c r="F71" s="10">
        <f t="shared" si="2"/>
        <v>0.35999999999999943</v>
      </c>
      <c r="I71" s="2"/>
      <c r="J71" s="10">
        <v>1.432316160000001</v>
      </c>
      <c r="K71" s="9">
        <v>154.06250112</v>
      </c>
      <c r="L71" s="10">
        <v>0.5793638399999991</v>
      </c>
      <c r="M71" s="4"/>
    </row>
    <row r="72" spans="2:13" ht="15">
      <c r="B72" s="10">
        <f t="shared" si="4"/>
        <v>0.35999999999999943</v>
      </c>
      <c r="C72" s="9">
        <v>96.09</v>
      </c>
      <c r="D72" s="11" t="s">
        <v>9</v>
      </c>
      <c r="E72" s="12" t="s">
        <v>78</v>
      </c>
      <c r="F72" s="10">
        <f t="shared" si="2"/>
        <v>0.29999999999999716</v>
      </c>
      <c r="I72" s="2"/>
      <c r="J72" s="10">
        <v>0.5793638399999991</v>
      </c>
      <c r="K72" s="9">
        <v>154.64186496000002</v>
      </c>
      <c r="L72" s="10">
        <v>0.48280319999999544</v>
      </c>
      <c r="M72" s="4"/>
    </row>
    <row r="73" spans="2:13" ht="15">
      <c r="B73" s="10">
        <f t="shared" si="4"/>
        <v>0.29999999999999716</v>
      </c>
      <c r="C73" s="9">
        <v>96.39</v>
      </c>
      <c r="D73" s="11" t="s">
        <v>11</v>
      </c>
      <c r="E73" s="12" t="s">
        <v>79</v>
      </c>
      <c r="F73" s="10">
        <f t="shared" si="2"/>
        <v>1.6799999999999926</v>
      </c>
      <c r="I73" s="2"/>
      <c r="J73" s="10">
        <v>0.48280319999999544</v>
      </c>
      <c r="K73" s="9">
        <v>155.12466816</v>
      </c>
      <c r="L73" s="10">
        <v>2.703697919999988</v>
      </c>
      <c r="M73" s="4"/>
    </row>
    <row r="74" spans="2:13" ht="15">
      <c r="B74" s="10">
        <f t="shared" si="4"/>
        <v>1.6799999999999926</v>
      </c>
      <c r="C74" s="9">
        <v>98.07</v>
      </c>
      <c r="D74" s="11" t="s">
        <v>11</v>
      </c>
      <c r="E74" s="12" t="s">
        <v>80</v>
      </c>
      <c r="F74" s="10">
        <f t="shared" si="2"/>
        <v>0.9900000000000091</v>
      </c>
      <c r="I74" s="2"/>
      <c r="J74" s="10">
        <v>2.703697919999988</v>
      </c>
      <c r="K74" s="9">
        <v>157.82836608</v>
      </c>
      <c r="L74" s="10">
        <v>1.5932505600000146</v>
      </c>
      <c r="M74" s="4"/>
    </row>
    <row r="75" spans="2:13" ht="15">
      <c r="B75" s="10">
        <f t="shared" si="4"/>
        <v>0.9900000000000091</v>
      </c>
      <c r="C75" s="9">
        <v>99.06</v>
      </c>
      <c r="D75" s="11" t="s">
        <v>6</v>
      </c>
      <c r="E75" s="12" t="s">
        <v>81</v>
      </c>
      <c r="F75" s="10">
        <f t="shared" si="2"/>
        <v>3.1799999999999926</v>
      </c>
      <c r="I75" s="2"/>
      <c r="J75" s="10">
        <v>1.5932505600000146</v>
      </c>
      <c r="K75" s="9">
        <v>159.42161664000002</v>
      </c>
      <c r="L75" s="10">
        <v>5.117713919999988</v>
      </c>
      <c r="M75" s="4"/>
    </row>
    <row r="76" spans="2:13" ht="15">
      <c r="B76" s="10">
        <f t="shared" si="4"/>
        <v>3.1799999999999926</v>
      </c>
      <c r="C76" s="9">
        <v>102.24</v>
      </c>
      <c r="D76" s="11" t="s">
        <v>6</v>
      </c>
      <c r="E76" s="12" t="s">
        <v>82</v>
      </c>
      <c r="F76" s="10">
        <f t="shared" si="2"/>
        <v>0.8000000000000114</v>
      </c>
      <c r="I76" s="2"/>
      <c r="J76" s="10">
        <v>5.117713919999988</v>
      </c>
      <c r="K76" s="9">
        <v>164.53933056</v>
      </c>
      <c r="L76" s="10">
        <v>1.2874752000000185</v>
      </c>
      <c r="M76" s="4"/>
    </row>
    <row r="77" spans="2:13" ht="15">
      <c r="B77" s="10">
        <f t="shared" si="4"/>
        <v>0.8000000000000114</v>
      </c>
      <c r="C77" s="9">
        <v>103.04</v>
      </c>
      <c r="D77" s="11" t="s">
        <v>9</v>
      </c>
      <c r="E77" s="12" t="s">
        <v>83</v>
      </c>
      <c r="F77" s="10">
        <f t="shared" si="2"/>
        <v>0.10999999999999943</v>
      </c>
      <c r="I77" s="2"/>
      <c r="J77" s="10">
        <v>1.2874752000000185</v>
      </c>
      <c r="K77" s="9">
        <v>165.82680576</v>
      </c>
      <c r="L77" s="10">
        <v>0.1770278399999991</v>
      </c>
      <c r="M77" s="4"/>
    </row>
    <row r="78" spans="2:13" ht="76.5">
      <c r="B78" s="10">
        <f t="shared" si="4"/>
        <v>0.10999999999999943</v>
      </c>
      <c r="C78" s="9">
        <v>103.15</v>
      </c>
      <c r="D78" s="15" t="s">
        <v>25</v>
      </c>
      <c r="E78" s="16" t="s">
        <v>100</v>
      </c>
      <c r="F78" s="10">
        <f t="shared" si="2"/>
        <v>0.030000000000001137</v>
      </c>
      <c r="I78" s="2"/>
      <c r="J78" s="10">
        <v>0.1770278399999991</v>
      </c>
      <c r="K78" s="9">
        <v>166.0038336</v>
      </c>
      <c r="L78" s="10">
        <v>0.04828032000000183</v>
      </c>
      <c r="M78" s="4"/>
    </row>
    <row r="79" spans="2:13" ht="15">
      <c r="B79" s="10">
        <f t="shared" si="4"/>
        <v>0.030000000000001137</v>
      </c>
      <c r="C79" s="9">
        <v>103.18</v>
      </c>
      <c r="D79" s="11" t="s">
        <v>6</v>
      </c>
      <c r="E79" s="12" t="s">
        <v>84</v>
      </c>
      <c r="F79" s="10">
        <f t="shared" si="2"/>
        <v>1.3899999999999864</v>
      </c>
      <c r="I79" s="2"/>
      <c r="J79" s="10">
        <v>0.04828032000000183</v>
      </c>
      <c r="K79" s="9">
        <v>166.05211392</v>
      </c>
      <c r="L79" s="10">
        <v>2.2369881599999784</v>
      </c>
      <c r="M79" s="4"/>
    </row>
    <row r="80" spans="2:13" ht="15">
      <c r="B80" s="10">
        <f t="shared" si="4"/>
        <v>1.3899999999999864</v>
      </c>
      <c r="C80" s="9">
        <v>104.57</v>
      </c>
      <c r="D80" s="11" t="s">
        <v>11</v>
      </c>
      <c r="E80" s="12" t="s">
        <v>85</v>
      </c>
      <c r="F80" s="10">
        <f t="shared" si="2"/>
        <v>6.170000000000002</v>
      </c>
      <c r="I80" s="2"/>
      <c r="J80" s="10">
        <v>2.2369881599999784</v>
      </c>
      <c r="K80" s="9">
        <v>168.28910208</v>
      </c>
      <c r="L80" s="10">
        <v>9.929652480000003</v>
      </c>
      <c r="M80" s="4"/>
    </row>
    <row r="81" spans="2:13" ht="15">
      <c r="B81" s="10">
        <f t="shared" si="4"/>
        <v>6.170000000000002</v>
      </c>
      <c r="C81" s="9">
        <v>110.74</v>
      </c>
      <c r="D81" s="11" t="s">
        <v>11</v>
      </c>
      <c r="E81" s="12" t="s">
        <v>86</v>
      </c>
      <c r="F81" s="10">
        <f t="shared" si="2"/>
        <v>3.8400000000000034</v>
      </c>
      <c r="I81" s="2"/>
      <c r="J81" s="10">
        <v>9.929652480000003</v>
      </c>
      <c r="K81" s="9">
        <v>178.21875456</v>
      </c>
      <c r="L81" s="10">
        <v>6.1798809600000055</v>
      </c>
      <c r="M81" s="4"/>
    </row>
    <row r="82" spans="2:13" ht="15">
      <c r="B82" s="10">
        <f t="shared" si="4"/>
        <v>3.8400000000000034</v>
      </c>
      <c r="C82" s="9">
        <v>114.58</v>
      </c>
      <c r="D82" s="11" t="s">
        <v>11</v>
      </c>
      <c r="E82" s="12" t="s">
        <v>87</v>
      </c>
      <c r="F82" s="10">
        <f t="shared" si="2"/>
        <v>1.0799999999999983</v>
      </c>
      <c r="I82" s="2"/>
      <c r="J82" s="10">
        <v>6.1798809600000055</v>
      </c>
      <c r="K82" s="9">
        <v>184.39863552</v>
      </c>
      <c r="L82" s="10">
        <v>1.7380915199999973</v>
      </c>
      <c r="M82" s="4"/>
    </row>
    <row r="83" spans="2:13" ht="15">
      <c r="B83" s="10">
        <f t="shared" si="4"/>
        <v>1.0799999999999983</v>
      </c>
      <c r="C83" s="9">
        <v>115.66</v>
      </c>
      <c r="D83" s="11" t="s">
        <v>11</v>
      </c>
      <c r="E83" s="12" t="s">
        <v>88</v>
      </c>
      <c r="F83" s="10">
        <f aca="true" t="shared" si="5" ref="F83:F91">C84-C83</f>
        <v>0.09000000000000341</v>
      </c>
      <c r="I83" s="2"/>
      <c r="J83" s="10">
        <v>1.7380915199999973</v>
      </c>
      <c r="K83" s="9">
        <v>186.13672704</v>
      </c>
      <c r="L83" s="10">
        <v>0.1448409600000055</v>
      </c>
      <c r="M83" s="4"/>
    </row>
    <row r="84" spans="2:13" ht="15">
      <c r="B84" s="10">
        <f t="shared" si="4"/>
        <v>0.09000000000000341</v>
      </c>
      <c r="C84" s="9">
        <v>115.75</v>
      </c>
      <c r="D84" s="11" t="s">
        <v>6</v>
      </c>
      <c r="E84" s="12" t="s">
        <v>89</v>
      </c>
      <c r="F84" s="10">
        <f t="shared" si="5"/>
        <v>1.5300000000000011</v>
      </c>
      <c r="I84" s="2"/>
      <c r="J84" s="10">
        <v>0.1448409600000055</v>
      </c>
      <c r="K84" s="9">
        <v>186.28156800000002</v>
      </c>
      <c r="L84" s="10">
        <v>2.462296320000002</v>
      </c>
      <c r="M84" s="4"/>
    </row>
    <row r="85" spans="2:13" ht="15">
      <c r="B85" s="10">
        <f t="shared" si="4"/>
        <v>1.5300000000000011</v>
      </c>
      <c r="C85" s="9">
        <v>117.28</v>
      </c>
      <c r="D85" s="11" t="s">
        <v>11</v>
      </c>
      <c r="E85" s="12" t="s">
        <v>90</v>
      </c>
      <c r="F85" s="10">
        <f t="shared" si="5"/>
        <v>0.14000000000000057</v>
      </c>
      <c r="I85" s="2"/>
      <c r="J85" s="10">
        <v>2.462296320000002</v>
      </c>
      <c r="K85" s="9">
        <v>188.74386432000003</v>
      </c>
      <c r="L85" s="10">
        <v>0.22530816000000092</v>
      </c>
      <c r="M85" s="4"/>
    </row>
    <row r="86" spans="2:13" ht="15">
      <c r="B86" s="10">
        <f t="shared" si="4"/>
        <v>0.14000000000000057</v>
      </c>
      <c r="C86" s="9">
        <v>117.42</v>
      </c>
      <c r="D86" s="11" t="s">
        <v>9</v>
      </c>
      <c r="E86" s="12" t="s">
        <v>91</v>
      </c>
      <c r="F86" s="10">
        <f t="shared" si="5"/>
        <v>0.6899999999999977</v>
      </c>
      <c r="I86" s="2"/>
      <c r="J86" s="10">
        <v>0.22530816000000092</v>
      </c>
      <c r="K86" s="9">
        <v>188.96917248000003</v>
      </c>
      <c r="L86" s="10">
        <v>1.1104473599999964</v>
      </c>
      <c r="M86" s="4"/>
    </row>
    <row r="87" spans="2:13" ht="15">
      <c r="B87" s="10">
        <f t="shared" si="4"/>
        <v>0.6899999999999977</v>
      </c>
      <c r="C87" s="9">
        <v>118.11</v>
      </c>
      <c r="D87" s="11" t="s">
        <v>6</v>
      </c>
      <c r="E87" s="12" t="s">
        <v>13</v>
      </c>
      <c r="F87" s="10">
        <f t="shared" si="5"/>
        <v>1.7999999999999972</v>
      </c>
      <c r="I87" s="2"/>
      <c r="J87" s="10">
        <v>1.1104473599999964</v>
      </c>
      <c r="K87" s="9">
        <v>190.07961984000002</v>
      </c>
      <c r="L87" s="10">
        <v>2.8968191999999955</v>
      </c>
      <c r="M87" s="4"/>
    </row>
    <row r="88" spans="2:13" ht="15">
      <c r="B88" s="10">
        <f t="shared" si="4"/>
        <v>1.7999999999999972</v>
      </c>
      <c r="C88" s="9">
        <v>119.91</v>
      </c>
      <c r="D88" s="11" t="s">
        <v>6</v>
      </c>
      <c r="E88" s="12" t="s">
        <v>92</v>
      </c>
      <c r="F88" s="10">
        <f t="shared" si="5"/>
        <v>1.0499999999999972</v>
      </c>
      <c r="I88" s="2"/>
      <c r="J88" s="10">
        <v>2.8968191999999955</v>
      </c>
      <c r="K88" s="9">
        <v>192.97643904</v>
      </c>
      <c r="L88" s="10">
        <v>1.6898111999999956</v>
      </c>
      <c r="M88" s="4"/>
    </row>
    <row r="89" spans="2:13" ht="15">
      <c r="B89" s="10">
        <f t="shared" si="4"/>
        <v>1.0499999999999972</v>
      </c>
      <c r="C89" s="9">
        <v>120.96</v>
      </c>
      <c r="D89" s="11" t="s">
        <v>11</v>
      </c>
      <c r="E89" s="12" t="s">
        <v>93</v>
      </c>
      <c r="F89" s="10">
        <f t="shared" si="5"/>
        <v>6.52000000000001</v>
      </c>
      <c r="I89" s="2"/>
      <c r="J89" s="10">
        <v>1.6898111999999956</v>
      </c>
      <c r="K89" s="9">
        <v>194.66625024</v>
      </c>
      <c r="L89" s="10">
        <v>10.492922880000018</v>
      </c>
      <c r="M89" s="4"/>
    </row>
    <row r="90" spans="2:13" ht="15">
      <c r="B90" s="10">
        <f t="shared" si="4"/>
        <v>6.52000000000001</v>
      </c>
      <c r="C90" s="9">
        <v>127.48</v>
      </c>
      <c r="D90" s="11" t="s">
        <v>6</v>
      </c>
      <c r="E90" s="12" t="s">
        <v>94</v>
      </c>
      <c r="F90" s="10">
        <f t="shared" si="5"/>
        <v>0.29999999999999716</v>
      </c>
      <c r="I90" s="2"/>
      <c r="J90" s="10">
        <v>10.492922880000018</v>
      </c>
      <c r="K90" s="9">
        <v>205.15917312000002</v>
      </c>
      <c r="L90" s="10">
        <v>0.48280319999999544</v>
      </c>
      <c r="M90" s="4"/>
    </row>
    <row r="91" spans="2:13" ht="15">
      <c r="B91" s="10">
        <f t="shared" si="4"/>
        <v>0.29999999999999716</v>
      </c>
      <c r="C91" s="9">
        <v>127.78</v>
      </c>
      <c r="D91" s="11" t="s">
        <v>9</v>
      </c>
      <c r="E91" s="12" t="s">
        <v>95</v>
      </c>
      <c r="F91" s="10">
        <f t="shared" si="5"/>
        <v>0.12999999999999545</v>
      </c>
      <c r="I91" s="2"/>
      <c r="J91" s="10">
        <v>0.48280319999999544</v>
      </c>
      <c r="K91" s="9">
        <v>205.64197632000003</v>
      </c>
      <c r="L91" s="10">
        <v>0.2092147199999927</v>
      </c>
      <c r="M91" s="4"/>
    </row>
    <row r="92" spans="2:13" ht="51">
      <c r="B92" s="10">
        <f t="shared" si="4"/>
        <v>0.12999999999999545</v>
      </c>
      <c r="C92" s="9">
        <v>127.91</v>
      </c>
      <c r="D92" s="15" t="s">
        <v>25</v>
      </c>
      <c r="E92" s="16" t="s">
        <v>101</v>
      </c>
      <c r="F92" s="10"/>
      <c r="I92" s="2"/>
      <c r="J92" s="10">
        <v>0.2092147199999927</v>
      </c>
      <c r="K92" s="9">
        <v>205.85119104</v>
      </c>
      <c r="L92" s="10" t="s">
        <v>102</v>
      </c>
      <c r="M92" s="4"/>
    </row>
    <row r="94" ht="51.75">
      <c r="E94" s="18" t="s">
        <v>96</v>
      </c>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Uvas Gold 200K
&amp;11Start Time XXXX (xx:xx xm) - 13:30 hour time limit</oddHeader>
    <oddFooter>&amp;LT   - Tee Intersection
SS - Stop Sign
SL - Stop Light&amp;C&amp;"Verdana,Bold"Day of event contact (Google Voice):  415 644 8460 &amp;"Verdana,Regular"
Page &amp;P of &amp;N</oddFooter>
  </headerFooter>
  <rowBreaks count="2" manualBreakCount="2">
    <brk id="29" min="1" max="5" man="1"/>
    <brk id="6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Guzik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dcterms:created xsi:type="dcterms:W3CDTF">2014-11-09T04:05:37Z</dcterms:created>
  <dcterms:modified xsi:type="dcterms:W3CDTF">2014-11-09T04:05:42Z</dcterms:modified>
  <cp:category/>
  <cp:version/>
  <cp:contentType/>
  <cp:contentStatus/>
</cp:coreProperties>
</file>